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zetarg - oczyszczalnia (IX.20 r.)\"/>
    </mc:Choice>
  </mc:AlternateContent>
  <bookViews>
    <workbookView xWindow="3450" yWindow="450" windowWidth="23250" windowHeight="13170"/>
  </bookViews>
  <sheets>
    <sheet name="Arkusz1" sheetId="1" r:id="rId1"/>
  </sheets>
  <definedNames>
    <definedName name="c_br">Arkusz1!#REF!</definedName>
    <definedName name="_xlnm.Print_Area" localSheetId="0">Arkusz1!$B$2:$M$121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M93" i="1"/>
  <c r="M92" i="1"/>
  <c r="M91" i="1"/>
  <c r="M90" i="1"/>
  <c r="M89" i="1"/>
  <c r="M88" i="1"/>
  <c r="M87" i="1"/>
  <c r="M86" i="1"/>
  <c r="M84" i="1"/>
  <c r="M85" i="1"/>
  <c r="M80" i="1"/>
  <c r="M95" i="1" s="1"/>
  <c r="M83" i="1"/>
  <c r="M82" i="1"/>
  <c r="M81" i="1"/>
  <c r="M79" i="1"/>
  <c r="M78" i="1"/>
  <c r="M77" i="1"/>
  <c r="M69" i="1"/>
  <c r="M70" i="1"/>
  <c r="M68" i="1"/>
  <c r="M76" i="1"/>
  <c r="M75" i="1"/>
  <c r="M74" i="1"/>
  <c r="M66" i="1"/>
  <c r="M73" i="1"/>
  <c r="M72" i="1"/>
  <c r="M71" i="1"/>
  <c r="M67" i="1"/>
  <c r="M65" i="1"/>
  <c r="M64" i="1"/>
  <c r="M60" i="1"/>
  <c r="M54" i="1"/>
  <c r="M55" i="1"/>
  <c r="M56" i="1"/>
  <c r="M57" i="1"/>
  <c r="M58" i="1"/>
  <c r="M59" i="1"/>
  <c r="M47" i="1"/>
  <c r="M48" i="1"/>
  <c r="M61" i="1" s="1"/>
  <c r="M49" i="1"/>
  <c r="M50" i="1"/>
  <c r="M51" i="1"/>
  <c r="M52" i="1"/>
  <c r="M53" i="1"/>
  <c r="M46" i="1"/>
  <c r="M43" i="1"/>
  <c r="M38" i="1"/>
  <c r="M39" i="1"/>
  <c r="M40" i="1"/>
  <c r="M41" i="1"/>
  <c r="M42" i="1"/>
  <c r="M37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3" i="1"/>
  <c r="M8" i="1"/>
  <c r="M9" i="1"/>
  <c r="K14" i="1"/>
  <c r="M14" i="1" s="1"/>
  <c r="M33" i="1" l="1"/>
  <c r="M7" i="1" l="1"/>
  <c r="M10" i="1" s="1"/>
</calcChain>
</file>

<file path=xl/sharedStrings.xml><?xml version="1.0" encoding="utf-8"?>
<sst xmlns="http://schemas.openxmlformats.org/spreadsheetml/2006/main" count="255" uniqueCount="186">
  <si>
    <t>L.P.</t>
  </si>
  <si>
    <t>POZYCJE KOSZTORYSOWE</t>
  </si>
  <si>
    <t>NAZWA</t>
  </si>
  <si>
    <t>TABELA ELEMENTÓW ROZLICZENIOWYCH</t>
  </si>
  <si>
    <t>ILOŚĆ</t>
  </si>
  <si>
    <t>CENA JEDNOST.</t>
  </si>
  <si>
    <t>WARTOŚĆ</t>
  </si>
  <si>
    <t>m2</t>
  </si>
  <si>
    <t>m</t>
  </si>
  <si>
    <t>Wykonanie drogi wewnętrznej dojazdowej do reaktora  z kostki betonowej grub. 8 cm wraz z niezbędnymi robotami ziemnymi</t>
  </si>
  <si>
    <t>1.1.</t>
  </si>
  <si>
    <t>1.2</t>
  </si>
  <si>
    <t>1.3</t>
  </si>
  <si>
    <t>1</t>
  </si>
  <si>
    <t>DROGI</t>
  </si>
  <si>
    <t>Dział I - DROGI - RAZEM</t>
  </si>
  <si>
    <t>DZIAŁ I</t>
  </si>
  <si>
    <t>DZIAŁ II</t>
  </si>
  <si>
    <t>ROBOTY BUDOWLANE</t>
  </si>
  <si>
    <t>2</t>
  </si>
  <si>
    <t>2.1</t>
  </si>
  <si>
    <t>2.2</t>
  </si>
  <si>
    <t>2.3</t>
  </si>
  <si>
    <t xml:space="preserve">Wykonanie tynków wewnętrznych </t>
  </si>
  <si>
    <t>Obsadzenie stolarki okiennej i drzwiowej z wykonaniem podokienników z płyt z konglomeratów kamiennych szer 30 cm</t>
  </si>
  <si>
    <t>Wykonanie robót malarskich wewnętrznych z gruntowaniem podłoża farbami emulsyjnymi.</t>
  </si>
  <si>
    <t>Wykonanie otworów technologicznych w istniejacych ścianach żelbetowych grub 15 cm (wg rys K-01) z wywozem gruzu na odległość do 5 km</t>
  </si>
  <si>
    <t>m3</t>
  </si>
  <si>
    <t xml:space="preserve">Wykonanie betonowych ścian monolitycznych (poz.4-1 - poz.4.5) wg rys K-01, K-11 - K15 grubości 30 cm, </t>
  </si>
  <si>
    <t xml:space="preserve">Wykonanie płyty monolitycznej (wg rys. K-06) przy wejściu do hali </t>
  </si>
  <si>
    <t>szt.</t>
  </si>
  <si>
    <t>Wykonanie pomostów P1, P2, P3, P4 ze stali nierdzewnej wraz z balustradami i kratownicami (wg rys. K-01, K-09, K-10)</t>
  </si>
  <si>
    <t>kpl.</t>
  </si>
  <si>
    <t>Wykonanie ścian nadziemia z wieńcami oraz ścianami z bloczków z  betonu komórkowego o grubości 40,0 i 36,5 [cm] ze ściankami działowymi z bloczków o grubości 12 cm (wg rys. A-01, A-03, A-04, A-05, K-01, K-02, K-07)</t>
  </si>
  <si>
    <t>Wykonanie stropodachu nad pomieszczeniem dmuchaw w konstrukcji stalowej, dwuspadowej pokrytej płytą warstwową grub 15 cm wraz z izolacjami, czyszczeniem malowaniem, obróbkami blacharskimi, rynnami, wywietrznikami (wg rys. A-02, A-04, A-06,  K-03, K-08)</t>
  </si>
  <si>
    <t>Wykonanie stropodachu nad korytarzem technologicznym i pomieszczeniem prasy odwadniania osadu, jednospadowy w postaci monolitycznej płyty żelbetowej, ocieplonej styropapą grub 12 cm wraz z izolacjami, obróbkami blacharskimi, rynnami, wywietrznikami (wg rys. A-01, A-02, A-03, A-05, A-06, K-01, K-03, K-04)</t>
  </si>
  <si>
    <t>Wykonanie posadzek wraz z izolacją i utwardzeniem powierzchniowym, pokrytych warstwa posadzki żywicznej (wg rys. A-01, A-03, A-04, A-05)</t>
  </si>
  <si>
    <t>Wykonanie elewacji ścian zewnętrznych, z izolacjami, ociepleniem, wykonaniem tynków silikatowych z malowaniem (wg rys. A-06)</t>
  </si>
  <si>
    <t>Wykonanie schodów zewnętrznych, wejściowych do hali technologicznej, ze stali nierdzewnej wraz z balustradami i kratownicami (wg rys. A-01, A-04, A-05, A-06)</t>
  </si>
  <si>
    <t>Remont istniejacych schodów zewnętrznych, czyszczenie przez szczotkowanie mechaniczne, odtłuszczenie, malowanie farbami do gruntowania i nawierzchniowymi</t>
  </si>
  <si>
    <t>Remont istniejacych pomostów, czyszczenie przez szczotkowanie mechaniczne, odtłuszczenie, malowanie farbami do gruntowania i nawierzchniowymi ftalowymi</t>
  </si>
  <si>
    <t>Wykonanie izolacji i powłok zabezpieczajacych ścian monolitycznych i reaktorów</t>
  </si>
  <si>
    <t>Wykonanie nowych obróbek blacharski ścian reaktora z blachy powlekanej płaskiej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</si>
  <si>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</si>
  <si>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</si>
  <si>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</si>
  <si>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</si>
  <si>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</si>
  <si>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</si>
  <si>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</si>
  <si>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</si>
  <si>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</si>
  <si>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</si>
  <si>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</si>
  <si>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</si>
  <si>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</si>
  <si>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</si>
  <si>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</si>
  <si>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</si>
  <si>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Dział II - ROBOTY BUDOWLANR - RAZEM</t>
  </si>
  <si>
    <t>DZIAŁ III</t>
  </si>
  <si>
    <t>3</t>
  </si>
  <si>
    <t>BRANŻA SANITARNA</t>
  </si>
  <si>
    <t>Wykonanie remontu przepompowni głównej ścieków surowych OB.-1 wraz z robotami tymczasowymi związanymi z pompowaniem ścieków w okresie prowadzenia remontu, robotami demontażowymi, robotami budowlanymi. Wykonanie nowej komory zasuw. Montaż nowego wyposażenia technologicznego pompowni i komory zasuw wraz ze sterowaniem automatycznym (wg PW pkt 2.5, PW rys. S-04) wraz z wszelkimi wymaganymi próbami i pomiarami.</t>
  </si>
  <si>
    <t>Wykonanie płyty monolitycznej pod sitopiaskownik (wg rys. K-05) z otworami rewizyjnymi ze stali nierdzewnej (wg rys. A-01) oraz montażem włazów rewizyjnych ze stali nierdzewnej.</t>
  </si>
  <si>
    <t>Wykonanie nowej kanalizacji tłocznej pomiędzy przepompownią główną a linią sitopiaskownika (OB.1 -- Ob.4) wraz z robotami zabezpieczajacymi i odtworzeniem drogi dojazdowej oraz z niezbędnymi próbami i pomiarami (wg PW Branża Sanitarna)</t>
  </si>
  <si>
    <t>Wykonanie kompletnej instalacji wentylacji dla hali technologicznej oraz zbiornika retencyjnego  wraz z niezbędnymi próbami i pomiarami (wg PW Branża Sanitarna)</t>
  </si>
  <si>
    <t>3.1</t>
  </si>
  <si>
    <t>3.2</t>
  </si>
  <si>
    <t>3.3</t>
  </si>
  <si>
    <t>Wykonanie kompletnej instalacji wodociągowej zewnętrznej i wewnętrznej wraz z niezbędnymi próbami i pomiarami (wg PW Branża Sanitarna)</t>
  </si>
  <si>
    <t>Wykonanie kompletnej instalacji kanalizacji sanitarnej hali technologicznej wraz z instalacją odprowadzania odcieków z prasy do istniejacej pompowni odcieków i ścieków dowozonych (OB.3) oraz niezbędnymi próbami i pomiarami (wg PW Branża Sanitarna)</t>
  </si>
  <si>
    <t>3.4</t>
  </si>
  <si>
    <t>3.5</t>
  </si>
  <si>
    <t>3.6</t>
  </si>
  <si>
    <t>DZIAŁ IV</t>
  </si>
  <si>
    <t>BRANŻA TECHNOLOGICZNA</t>
  </si>
  <si>
    <t>OB.3 - Pompownia odcieków i ścieków dowozonych. Demontaż istniejacego wyposażenia technologicznego wraz z czyszczeniem pompowni. Montaż nowego wyposażenia technologicznego oraz akp pompowni  (wg PW pkt 3.1.1 wraz z rysunkami), wykonaniem rurociagu wód nadosadowych z KTSO (4R1), wykonaniem nowego rurociągu ścieków surowych i odcieków (3R1)  wraz z wszelkimi wymaganymi próbami i pomiarami.</t>
  </si>
  <si>
    <t>4</t>
  </si>
  <si>
    <t>4.1</t>
  </si>
  <si>
    <t>4.2</t>
  </si>
  <si>
    <t>OB.5 - Zbiornik retencyjny. Montaż wyposażenia technologicznego oraz akp  (wg PW pkt 3.1.3 wraz z rysunkami), wykonaniem rurociagów wód 5R1 i 5R2  wraz z wszelkimi wymaganymi próbami i pomiarami.</t>
  </si>
  <si>
    <t>OB.7 - Reaktor - komora SBR2. Montaż wyposażenia technologicznego oraz akp  (wg PW pkt 3.1.5 wraz z rysunkami), wykonaniem rurociagów 7R1 i 13R1 (do ściany zewnętrznej bloku oczyszczalni)  wraz z wszelkimi wymaganymi próbami i pomiarami.</t>
  </si>
  <si>
    <t>OB.8 - Komora KTSO. Montaż wyposażenia technologicznego oraz akp  (wg PW pkt 3.1.6 wraz z rysunkami), wykonaniem rurociagów wód 10R1 i podpięciem rurociągu 4R1 do dekantera  wraz z wszelkimi wymaganymi próbami i pomiarami.</t>
  </si>
  <si>
    <t>OB.9 Stacja dmuchaw. Montaż nowego wyposażenia technologicznego oraz akp  (wg PW pkt 3.1.7 wraz z rysunkami), wykonaniem rurociagów powietrza 9R1  wraz z wszelkimi wymaganymi próbami i pomiarami.</t>
  </si>
  <si>
    <t>OB.14 Instalacja odprowadzenia ścieków oczyszczonych. Montaż wyposażenia technologicznego oraz akp  (wg PW pkt 3.1.9 wraz z rysunkami), wykonaniem rurociagów: I fazy z rzutu 14R1 i ścieków oczyszzonych do do studzienki ST13 (15R1)  wraz z wszelkimi wymaganymi próbami i pomiarami.</t>
  </si>
  <si>
    <t>OB.10 Instalacja odwadniania i wapnowania osadów. Montaż wyposażenia technologicznego oraz akp  (wg PW pkt 3.1.8 wraz z rysunkami), podpięciem rurociągu 10R1 do prasy  oraz wszelkimi wymaganymi próbami i pomiarami.</t>
  </si>
  <si>
    <t>4.3</t>
  </si>
  <si>
    <t>4.4</t>
  </si>
  <si>
    <t>4.5</t>
  </si>
  <si>
    <t>4.6</t>
  </si>
  <si>
    <t>4.7</t>
  </si>
  <si>
    <t>4.8</t>
  </si>
  <si>
    <t>OB.9 Demontaż i ponowny montaż istniejących dmuchaw 9D2 i 9D4  (wg PW pkt 3.1.8 wraz z rysunkami), podpięciem oraz wszelkimi wymaganymi próbami i pomiarami.</t>
  </si>
  <si>
    <t xml:space="preserve"> Robotami rozbiórkowe  i remontowe reaktora wraz z demontażem nieczynnych instalacji i urządzeń, doczyszczeniem powierzchni, replofilacją, uszczelnieniem rys i pęknięć, z wywozem nadmiaru gruzu na odległość do 5 km, powierzchnia 942 m2, założono uzupełnienie ubytków o ilości do 15%  powierzchni
- wymagana ocena indywidualna na podstawie wizji lokalnej</t>
  </si>
  <si>
    <t xml:space="preserve">kpl. </t>
  </si>
  <si>
    <t>4.9</t>
  </si>
  <si>
    <t>Opróżnienie zbiornika SBR1 wraz z demontażem istniejących mieszadeł oraz wymiana uszkodzonych membran dyfuzorów (30 szt)</t>
  </si>
  <si>
    <t>OB.6 - Reaktor - komora SBR1. Montaż wyposażenia technologicznego oraz akp  (wg PW pkt 3.1.4 wraz z rysunkami), wykonaniem rurociagu 6R1  wraz z wszelkimi wymaganymi próbami i pomiarami.</t>
  </si>
  <si>
    <t>4.10</t>
  </si>
  <si>
    <t>OB.4 - Część mechanicznego oczyszczania ścieków. Montaż wyposażenia technologicznego oraz akp  (wg PW pkt 3.1.2 wraz z rysunkami), podpięciem rurociągów 3R1 i 11R1, wykonaniem rurociagu 1R1  wraz z wszelkimi wymaganymi próbami i pomiarami.</t>
  </si>
  <si>
    <t>OB.13 - pompownia. Wymiana wyposażenia technologicznego oraz akp  (wg PW pkt 3.1.11 wraz z rysunkami), przedłużeniem rurociagu 8R1 do KTSO   wraz z wszelkimi wymaganymi próbami i pomiarami.</t>
  </si>
  <si>
    <t>OB.11 - osadnik wtórny. Opróżnienie, wyczyszczenie, wyłaczenie z obiegu</t>
  </si>
  <si>
    <t>Komora stabilizacji (stniejąca). Opróżnienie, wyczyszczenie, wyłączenie z obiegu</t>
  </si>
  <si>
    <t>4.11</t>
  </si>
  <si>
    <t>4.12</t>
  </si>
  <si>
    <t>4.13</t>
  </si>
  <si>
    <t>2.20</t>
  </si>
  <si>
    <t xml:space="preserve"> Robotami rozbiórkowe  istniejącego piaskownika, z wywozem złomu i gruzu na odległość do 5 km,</t>
  </si>
  <si>
    <t>Dział IV - BRANŻA TECHNOLOGICZNA - RAZEM</t>
  </si>
  <si>
    <t>Dział III - BRANŻA SANITARNA - RAZEM</t>
  </si>
  <si>
    <t>BRANŻA ELEKTRYCZNA i AKPiA</t>
  </si>
  <si>
    <t>5</t>
  </si>
  <si>
    <t>5.1</t>
  </si>
  <si>
    <t>5.2</t>
  </si>
  <si>
    <t>Montaż, podłaczenie i uruchomienie baterii kondensatorów  wraz z niezbędnymi próbami, badaniami i pomiarami</t>
  </si>
  <si>
    <t>Montaż rozdzielnicy RTE  wraz z niezbędnymi próbami, badaniami i pomiarami</t>
  </si>
  <si>
    <t>Podłaczenie i uruchomienie rozdzielnicy RTE wraz z niezbędnymi próbami, badaniami i pomiarami</t>
  </si>
  <si>
    <t>Montaż, podłaczenie i uruchomienie rozdzielnicy RGN wraz z niezbędnymi próbami, badaniami i pomiarami</t>
  </si>
  <si>
    <t>Ułożenie kabla zasilajacego relacji RTE-RPE, YnKXS 5x50 wraz z robotami ziemnymi, próbami i pomiarami</t>
  </si>
  <si>
    <t xml:space="preserve">Montaż, podłaczenie i uruchomienie rozdzielnicy RPE wraz z niezbędnymi próbami, badaniami i pomiarami. Wykonanie instalacji uziemiającej, gniazda remontowego </t>
  </si>
  <si>
    <t>Montaż, podłaczenie i uruchomienie agregatu prądotwórczego 160 kVA z układem SZR  wraz z niezbędnymi próbami, badaniami i pomiarami oraz demontażem istniejacego układu zasilania rezerwowego</t>
  </si>
  <si>
    <t>Ułożenie tras kablowych i instalacji zasilajacych i sterowniczych w obrębie rozdzielnicy RGN, wraz z próbami i pomiarami</t>
  </si>
  <si>
    <t>Ułożenie kabla zasilajacego relacji RGN-RTE, YnKXS 5x1x120 wraz z robotami ziemnymi, próbami i pomiarami</t>
  </si>
  <si>
    <t>Ułożenie kabla zasilajacego relacji RST-AGREGAT G1, YnKXS 1x5x185 wraz z robotami ziemnymi, próbami i pomiarami</t>
  </si>
  <si>
    <t xml:space="preserve"> Montaż, podłaczenie i uruchomienie transformatora TI oraz rozdzielnicy stacyjnej RST wraz z połaczeniem, niezbędnymi próbami, badaniami i pomiarami oraz demontażem istniejacego układu zasilania (wg PW Branża elektryczna). Wykonanie instalacji uziemiajacej.</t>
  </si>
  <si>
    <t>Ułożenie tras kablowych i instalacji zasilajacych i sterowniczych rozdzielnicy RPE, podłączeniem napędów i urządzeń wraz z próbami i pomiarami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</si>
  <si>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</si>
  <si>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</si>
  <si>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</si>
  <si>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</si>
  <si>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</si>
  <si>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</si>
  <si>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</si>
  <si>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</si>
  <si>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</si>
  <si>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</si>
  <si>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</si>
  <si>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Wciąganie kabla światłowodowego SMz A-DQ(ZN)B2Y, 8J (1x8) 1,6kN do gotowej kanalizacji kablowej (wg PW Branża Elektryczna i AKPiA, pkt 3.5 z rysunkami) z podłaczeniem do kaset i wymaganymi pomiarami.</t>
  </si>
  <si>
    <t xml:space="preserve">Wykonanie kanalizacji kablowej pierwotnej (RHDPEk 110/7,5) i wtórnej (rura osłonowa OPTO40), jednorurowej, światłowodu relacji budynek technologiczny - pompownia główna, z robotami ziemnymi, zabudową studzienek kablowych magistralnych SK-1 (6 szt.) (wg PW Branża elektryczna i akpia, pkt 3.5)  </t>
  </si>
  <si>
    <t>Wykonannie instalacji odgromowej i sieci uziemiajacej hali technologicznej (wg PW Branży Elektrycznej i AKPiA pkt 3.9 z rysunkami)</t>
  </si>
  <si>
    <t>Montaż oświetlenia wewnętrznego - oprawy LED 4600lm, 40W, wraz z instalacją przewodową, łącznikami, w hali technologicznej wraz z niezbędnymi sprawdzeniami i pomiarami (wg PW Branży Elektrycznej i AKPiA  z rysunkami).</t>
  </si>
  <si>
    <t>Montaż szafek remontowych wraz z podłaczeniem, pomiarami i badaniami (wg PW Branży Elektrycznej i AKPiA z rysunkami)</t>
  </si>
  <si>
    <t>Montaż szafek falownikowych wraz z podłaczeniem, pomiarami i badaniami (wg PW Branży Elektrycznej i AKPiA z rysunkami)</t>
  </si>
  <si>
    <t>Montaż oświetlenia awaryjnego  wraz z instalacją przewodową, łącznikami, w hali technologicznej wraz z niezbędnymi sprawdzeniami i pomiarami (wg PW Branży Elektrycznej i AKPiA  z rysunkami).</t>
  </si>
  <si>
    <t>5.14</t>
  </si>
  <si>
    <t>5.16</t>
  </si>
  <si>
    <t>5.15</t>
  </si>
  <si>
    <t>5.17</t>
  </si>
  <si>
    <t>5.18</t>
  </si>
  <si>
    <t>5.19</t>
  </si>
  <si>
    <t>5.20</t>
  </si>
  <si>
    <t>Montaż opraw LED 10800lm, 60W, oświetlenia zewnętrznego na istniejacych słupach o wys. 7m wraz z niezbędnymi sprawdzeniami i pomiarami</t>
  </si>
  <si>
    <t>Ułożenie tras kablowych i instalacji zasilajacych  gniazd remontowych , podłączenie wraz z próbami, badaniami i pomiarami</t>
  </si>
  <si>
    <t>Ułożenie tras kablowych i instalacji zasilajacych i sterowniczych, transmisyjnych rozdzielnicy RTE, podłączeniem napędów i urządzeń wraz z próbami, badaniami i pomiarami</t>
  </si>
  <si>
    <t>Kalibracja i parametryzacja urzadzeń pomiarowych</t>
  </si>
  <si>
    <t>Parametryzacja urzadzeń regulacyjnych</t>
  </si>
  <si>
    <t>Dostawa i montaż stacji roboczej SCADA z licencjami</t>
  </si>
  <si>
    <t>pkt</t>
  </si>
  <si>
    <t>Wykonanie oprogramowania sterownika rozdzielnicy RPE</t>
  </si>
  <si>
    <t>Wykonanie oprogramowania sterownika rozdzielnicy RTE</t>
  </si>
  <si>
    <t>Wykonanie oprogramowania sterownika pulpitu operatorskiego RTE</t>
  </si>
  <si>
    <t>Wykonanie oprogramowania aplikacji SCADA</t>
  </si>
  <si>
    <t>Uruchomienie systemu sterowania i SCADA</t>
  </si>
  <si>
    <t>Instrukcja obsługi, szkolenie, dokumentacja powykonawcza</t>
  </si>
  <si>
    <t>Rozruch mechaniczny i technologiczny, instrukcje stanowiskowe, dokumentacja powykonawcza, szkolenie obsługi</t>
  </si>
  <si>
    <t>Dział V - BRANŻA ELEKTRYCZNA I AKPiA - RAZEM</t>
  </si>
  <si>
    <t>DZIAŁ V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</si>
  <si>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</si>
  <si>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</si>
  <si>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</si>
  <si>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</si>
  <si>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</si>
  <si>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</si>
  <si>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</si>
  <si>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</si>
  <si>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</si>
  <si>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</si>
  <si>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</si>
  <si>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4.15</t>
  </si>
  <si>
    <t>4.16</t>
  </si>
  <si>
    <t>Wykonanie nowego obrzeża z krawężników betonowych na istniejących drogach wewnętrznych  wraz z niezbędnymi robotami rozbiórkowymi, ziemnymi i wywozem gruzu z rozbiórki na odległość do 5 km (wg PW rys A-01)</t>
  </si>
  <si>
    <t>Wykonanie nowej nawierzchni na istniejących drogach wewnętrznych  z kostki betonowej grub. 10 cm wraz z niezbędnymi robotami ziemnymi i wywozem gruzu z rozbiórki na odległość do 5 km</t>
  </si>
  <si>
    <t>Ogółem brutto :</t>
  </si>
  <si>
    <t>Razem dział I - V netto :</t>
  </si>
  <si>
    <t>Podatek VAT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</si>
</sst>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)\ &quot;zł&quot;_ ;_ * \(#,##0.00\)\ &quot;zł&quot;_ ;_ * &quot;-&quot;??_)\ &quot;zł&quot;_ ;_ @_ "/>
    <numFmt numFmtId="165" formatCode="_-* #,##0.00\ [$zł-415]_-;\-* #,##0.00\ [$zł-415]_-;_-* &quot;-&quot;??\ [$zł-415]_-;_-@_-"/>
    <numFmt numFmtId="166" formatCode="0.0"/>
  </numFmts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8" xfId="0" applyBorder="1"/>
    <xf numFmtId="0" fontId="4" fillId="3" borderId="0" xfId="0" applyFont="1" applyFill="1"/>
    <xf numFmtId="0" fontId="0" fillId="3" borderId="0" xfId="0" applyFill="1"/>
    <xf numFmtId="49" fontId="0" fillId="0" borderId="0" xfId="0" applyNumberFormat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0" fillId="0" borderId="9" xfId="0" applyNumberFormat="1" applyBorder="1" applyAlignment="1">
      <alignment horizontal="center"/>
    </xf>
    <xf numFmtId="166" fontId="0" fillId="0" borderId="9" xfId="0" applyNumberFormat="1" applyBorder="1" applyAlignment="1">
      <alignment horizontal="center" vertical="center"/>
    </xf>
    <xf numFmtId="0" fontId="0" fillId="0" borderId="9" xfId="0" applyFill="1" applyBorder="1"/>
    <xf numFmtId="0" fontId="0" fillId="0" borderId="7" xfId="0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165" fontId="0" fillId="3" borderId="9" xfId="0" applyNumberFormat="1" applyFill="1" applyBorder="1"/>
    <xf numFmtId="164" fontId="0" fillId="0" borderId="9" xfId="1" applyFont="1" applyBorder="1" applyAlignment="1">
      <alignment horizontal="center" vertical="center"/>
    </xf>
    <xf numFmtId="164" fontId="0" fillId="3" borderId="9" xfId="0" applyNumberFormat="1" applyFill="1" applyBorder="1"/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03"/>
  <sheetViews>
    <sheetView tabSelected="1" view="pageBreakPreview" topLeftCell="A22" zoomScale="60" zoomScaleNormal="80" workbookViewId="0">
      <selection activeCell="U111" sqref="U111"/>
    </sheetView>
  </sheetViews>
  <sheetFormatPr defaultColWidth="11.25" defaultRowHeight="15.75" x14ac:dyDescent="0.25"/>
  <cols>
    <col min="3" max="3" width="10.75" style="14" customWidth="1"/>
    <col min="4" max="4" width="16.75" customWidth="1"/>
    <col min="9" max="12" width="10.75" customWidth="1"/>
    <col min="13" max="13" width="14.5" customWidth="1"/>
  </cols>
  <sheetData>
    <row r="2" spans="3:13" ht="16.5" thickBot="1" x14ac:dyDescent="0.3"/>
    <row r="3" spans="3:13" ht="16.5" thickBot="1" x14ac:dyDescent="0.3">
      <c r="C3" s="28" t="s">
        <v>3</v>
      </c>
      <c r="D3" s="29"/>
      <c r="E3" s="29"/>
      <c r="F3" s="29"/>
      <c r="G3" s="29"/>
      <c r="H3" s="29"/>
      <c r="I3" s="29"/>
      <c r="J3" s="29"/>
      <c r="K3" s="29"/>
      <c r="L3" s="29"/>
      <c r="M3" s="30"/>
    </row>
    <row r="4" spans="3:13" ht="24.75" thickBot="1" x14ac:dyDescent="0.3">
      <c r="C4" s="4" t="s">
        <v>0</v>
      </c>
      <c r="D4" s="1" t="s">
        <v>1</v>
      </c>
      <c r="E4" s="31" t="s">
        <v>2</v>
      </c>
      <c r="F4" s="31"/>
      <c r="G4" s="31"/>
      <c r="H4" s="31"/>
      <c r="I4" s="31"/>
      <c r="J4" s="2"/>
      <c r="K4" s="1" t="s">
        <v>4</v>
      </c>
      <c r="L4" s="3" t="s">
        <v>5</v>
      </c>
      <c r="M4" s="2" t="s">
        <v>6</v>
      </c>
    </row>
    <row r="5" spans="3:13" ht="16.5" thickTop="1" x14ac:dyDescent="0.25">
      <c r="C5" s="5"/>
      <c r="D5" s="6"/>
      <c r="E5" s="6"/>
      <c r="F5" s="6"/>
      <c r="G5" s="6"/>
      <c r="H5" s="6"/>
      <c r="I5" s="6"/>
      <c r="J5" s="6"/>
      <c r="K5" s="6"/>
      <c r="L5" s="6"/>
      <c r="M5" s="6"/>
    </row>
    <row r="6" spans="3:13" x14ac:dyDescent="0.25">
      <c r="C6" s="15" t="s">
        <v>13</v>
      </c>
      <c r="D6" s="12" t="s">
        <v>16</v>
      </c>
      <c r="E6" s="12" t="s">
        <v>14</v>
      </c>
      <c r="F6" s="13"/>
      <c r="G6" s="13"/>
      <c r="H6" s="13"/>
      <c r="I6" s="13"/>
      <c r="J6" s="13"/>
      <c r="K6" s="13"/>
      <c r="L6" s="13"/>
      <c r="M6" s="13"/>
    </row>
    <row r="7" spans="3:13" ht="70.900000000000006" customHeight="1" x14ac:dyDescent="0.25">
      <c r="C7" s="16" t="s">
        <v>10</v>
      </c>
      <c r="D7" s="7"/>
      <c r="E7" s="24" t="s">
        <v>181</v>
      </c>
      <c r="F7" s="24"/>
      <c r="G7" s="24"/>
      <c r="H7" s="24"/>
      <c r="I7" s="24"/>
      <c r="J7" s="8" t="s">
        <v>8</v>
      </c>
      <c r="K7" s="9">
        <v>355</v>
      </c>
      <c r="L7" s="10"/>
      <c r="M7" s="10">
        <f>K7*L7</f>
        <v>0</v>
      </c>
    </row>
    <row r="8" spans="3:13" ht="70.900000000000006" customHeight="1" x14ac:dyDescent="0.25">
      <c r="C8" s="16" t="s">
        <v>11</v>
      </c>
      <c r="D8" s="7"/>
      <c r="E8" s="24" t="s">
        <v>182</v>
      </c>
      <c r="F8" s="24"/>
      <c r="G8" s="24"/>
      <c r="H8" s="24"/>
      <c r="I8" s="24"/>
      <c r="J8" s="9" t="s">
        <v>7</v>
      </c>
      <c r="K8" s="9">
        <v>177</v>
      </c>
      <c r="L8" s="10"/>
      <c r="M8" s="10">
        <f t="shared" ref="M8:M9" si="0">K8*L8</f>
        <v>0</v>
      </c>
    </row>
    <row r="9" spans="3:13" ht="70.900000000000006" customHeight="1" x14ac:dyDescent="0.25">
      <c r="C9" s="16" t="s">
        <v>12</v>
      </c>
      <c r="D9" s="7"/>
      <c r="E9" s="24" t="s">
        <v>9</v>
      </c>
      <c r="F9" s="24"/>
      <c r="G9" s="24"/>
      <c r="H9" s="24"/>
      <c r="I9" s="24"/>
      <c r="J9" s="9" t="s">
        <v>7</v>
      </c>
      <c r="K9" s="9">
        <v>88.8</v>
      </c>
      <c r="L9" s="10"/>
      <c r="M9" s="10">
        <f t="shared" si="0"/>
        <v>0</v>
      </c>
    </row>
    <row r="10" spans="3:13" ht="31.9" customHeight="1" x14ac:dyDescent="0.25">
      <c r="K10" s="19" t="s">
        <v>15</v>
      </c>
      <c r="L10" s="11"/>
      <c r="M10" s="21">
        <f>SUM(M7:M9)</f>
        <v>0</v>
      </c>
    </row>
    <row r="12" spans="3:13" x14ac:dyDescent="0.25">
      <c r="C12" s="15" t="s">
        <v>19</v>
      </c>
      <c r="D12" s="12" t="s">
        <v>17</v>
      </c>
      <c r="E12" s="12" t="s">
        <v>18</v>
      </c>
      <c r="F12" s="13"/>
      <c r="G12" s="13"/>
      <c r="H12" s="13"/>
      <c r="I12" s="13"/>
      <c r="J12" s="13"/>
      <c r="K12" s="13"/>
      <c r="L12" s="13"/>
      <c r="M12" s="13"/>
    </row>
    <row r="13" spans="3:13" ht="82.15" customHeight="1" x14ac:dyDescent="0.25">
      <c r="C13" s="16" t="s">
        <v>20</v>
      </c>
      <c r="D13" s="18"/>
      <c r="E13" s="24" t="s">
        <v>94</v>
      </c>
      <c r="F13" s="24"/>
      <c r="G13" s="24"/>
      <c r="H13" s="24"/>
      <c r="I13" s="24"/>
      <c r="J13" s="9" t="s">
        <v>7</v>
      </c>
      <c r="K13" s="17">
        <v>141.5</v>
      </c>
      <c r="L13" s="22"/>
      <c r="M13" s="22">
        <f>L13*K13</f>
        <v>0</v>
      </c>
    </row>
    <row r="14" spans="3:13" ht="72" customHeight="1" x14ac:dyDescent="0.25">
      <c r="C14" s="16" t="s">
        <v>21</v>
      </c>
      <c r="D14" s="7"/>
      <c r="E14" s="24" t="s">
        <v>33</v>
      </c>
      <c r="F14" s="24"/>
      <c r="G14" s="24"/>
      <c r="H14" s="24"/>
      <c r="I14" s="24"/>
      <c r="J14" s="9" t="s">
        <v>7</v>
      </c>
      <c r="K14" s="17">
        <f>54.83+39.19+43</f>
        <v>137.01999999999998</v>
      </c>
      <c r="L14" s="22"/>
      <c r="M14" s="22">
        <f t="shared" ref="M14:M32" si="1">L14*K14</f>
        <v>0</v>
      </c>
    </row>
    <row r="15" spans="3:13" ht="82.15" customHeight="1" x14ac:dyDescent="0.25">
      <c r="C15" s="16" t="s">
        <v>22</v>
      </c>
      <c r="D15" s="7"/>
      <c r="E15" s="24" t="s">
        <v>34</v>
      </c>
      <c r="F15" s="24"/>
      <c r="G15" s="24"/>
      <c r="H15" s="24"/>
      <c r="I15" s="24"/>
      <c r="J15" s="9" t="s">
        <v>7</v>
      </c>
      <c r="K15" s="9">
        <v>117.9</v>
      </c>
      <c r="L15" s="22"/>
      <c r="M15" s="22">
        <f t="shared" si="1"/>
        <v>0</v>
      </c>
    </row>
    <row r="16" spans="3:13" ht="102" customHeight="1" x14ac:dyDescent="0.25">
      <c r="C16" s="16" t="s">
        <v>43</v>
      </c>
      <c r="D16" s="7"/>
      <c r="E16" s="24" t="s">
        <v>35</v>
      </c>
      <c r="F16" s="24"/>
      <c r="G16" s="24"/>
      <c r="H16" s="24"/>
      <c r="I16" s="24"/>
      <c r="J16" s="9" t="s">
        <v>7</v>
      </c>
      <c r="K16" s="9">
        <v>85.9</v>
      </c>
      <c r="L16" s="22"/>
      <c r="M16" s="22">
        <f t="shared" si="1"/>
        <v>0</v>
      </c>
    </row>
    <row r="17" spans="3:13" ht="55.15" customHeight="1" x14ac:dyDescent="0.25">
      <c r="C17" s="16" t="s">
        <v>44</v>
      </c>
      <c r="D17" s="7"/>
      <c r="E17" s="24" t="s">
        <v>36</v>
      </c>
      <c r="F17" s="24"/>
      <c r="G17" s="24"/>
      <c r="H17" s="24"/>
      <c r="I17" s="24"/>
      <c r="J17" s="9" t="s">
        <v>7</v>
      </c>
      <c r="K17" s="9">
        <v>188.4</v>
      </c>
      <c r="L17" s="22"/>
      <c r="M17" s="22">
        <f t="shared" si="1"/>
        <v>0</v>
      </c>
    </row>
    <row r="18" spans="3:13" ht="36" customHeight="1" x14ac:dyDescent="0.25">
      <c r="C18" s="16" t="s">
        <v>45</v>
      </c>
      <c r="D18" s="7"/>
      <c r="E18" s="24" t="s">
        <v>23</v>
      </c>
      <c r="F18" s="24"/>
      <c r="G18" s="24"/>
      <c r="H18" s="24"/>
      <c r="I18" s="24"/>
      <c r="J18" s="9" t="s">
        <v>7</v>
      </c>
      <c r="K18" s="9">
        <v>792.4</v>
      </c>
      <c r="L18" s="22"/>
      <c r="M18" s="22">
        <f t="shared" si="1"/>
        <v>0</v>
      </c>
    </row>
    <row r="19" spans="3:13" ht="36" customHeight="1" x14ac:dyDescent="0.25">
      <c r="C19" s="16" t="s">
        <v>46</v>
      </c>
      <c r="D19" s="7"/>
      <c r="E19" s="24" t="s">
        <v>24</v>
      </c>
      <c r="F19" s="24"/>
      <c r="G19" s="24"/>
      <c r="H19" s="24"/>
      <c r="I19" s="24"/>
      <c r="J19" s="9" t="s">
        <v>7</v>
      </c>
      <c r="K19" s="9">
        <v>22.8</v>
      </c>
      <c r="L19" s="22"/>
      <c r="M19" s="22">
        <f t="shared" si="1"/>
        <v>0</v>
      </c>
    </row>
    <row r="20" spans="3:13" ht="46.15" customHeight="1" x14ac:dyDescent="0.25">
      <c r="C20" s="16" t="s">
        <v>47</v>
      </c>
      <c r="D20" s="7"/>
      <c r="E20" s="24" t="s">
        <v>25</v>
      </c>
      <c r="F20" s="24"/>
      <c r="G20" s="24"/>
      <c r="H20" s="24"/>
      <c r="I20" s="24"/>
      <c r="J20" s="9" t="s">
        <v>7</v>
      </c>
      <c r="K20" s="9">
        <v>482.2</v>
      </c>
      <c r="L20" s="22"/>
      <c r="M20" s="22">
        <f t="shared" si="1"/>
        <v>0</v>
      </c>
    </row>
    <row r="21" spans="3:13" ht="51" customHeight="1" x14ac:dyDescent="0.25">
      <c r="C21" s="16" t="s">
        <v>48</v>
      </c>
      <c r="D21" s="7"/>
      <c r="E21" s="24" t="s">
        <v>37</v>
      </c>
      <c r="F21" s="24"/>
      <c r="G21" s="24"/>
      <c r="H21" s="24"/>
      <c r="I21" s="24"/>
      <c r="J21" s="9" t="s">
        <v>7</v>
      </c>
      <c r="K21" s="9">
        <v>495.5</v>
      </c>
      <c r="L21" s="22"/>
      <c r="M21" s="22">
        <f t="shared" si="1"/>
        <v>0</v>
      </c>
    </row>
    <row r="22" spans="3:13" ht="48" customHeight="1" x14ac:dyDescent="0.25">
      <c r="C22" s="16" t="s">
        <v>49</v>
      </c>
      <c r="D22" s="7"/>
      <c r="E22" s="24" t="s">
        <v>26</v>
      </c>
      <c r="F22" s="24"/>
      <c r="G22" s="24"/>
      <c r="H22" s="24"/>
      <c r="I22" s="24"/>
      <c r="J22" s="9" t="s">
        <v>7</v>
      </c>
      <c r="K22" s="9">
        <v>4</v>
      </c>
      <c r="L22" s="22"/>
      <c r="M22" s="22">
        <f t="shared" si="1"/>
        <v>0</v>
      </c>
    </row>
    <row r="23" spans="3:13" ht="36" customHeight="1" x14ac:dyDescent="0.25">
      <c r="C23" s="16" t="s">
        <v>50</v>
      </c>
      <c r="D23" s="7"/>
      <c r="E23" s="24" t="s">
        <v>28</v>
      </c>
      <c r="F23" s="24"/>
      <c r="G23" s="24"/>
      <c r="H23" s="24"/>
      <c r="I23" s="24"/>
      <c r="J23" s="9" t="s">
        <v>7</v>
      </c>
      <c r="K23" s="9">
        <v>111.8</v>
      </c>
      <c r="L23" s="22"/>
      <c r="M23" s="22">
        <f t="shared" si="1"/>
        <v>0</v>
      </c>
    </row>
    <row r="24" spans="3:13" ht="36" customHeight="1" x14ac:dyDescent="0.25">
      <c r="C24" s="16" t="s">
        <v>51</v>
      </c>
      <c r="D24" s="7"/>
      <c r="E24" s="24" t="s">
        <v>41</v>
      </c>
      <c r="F24" s="24"/>
      <c r="G24" s="24"/>
      <c r="H24" s="24"/>
      <c r="I24" s="24"/>
      <c r="J24" s="9" t="s">
        <v>7</v>
      </c>
      <c r="K24" s="9">
        <v>942</v>
      </c>
      <c r="L24" s="22"/>
      <c r="M24" s="22">
        <f t="shared" si="1"/>
        <v>0</v>
      </c>
    </row>
    <row r="25" spans="3:13" ht="52.9" customHeight="1" x14ac:dyDescent="0.25">
      <c r="C25" s="16" t="s">
        <v>52</v>
      </c>
      <c r="D25" s="7"/>
      <c r="E25" s="24" t="s">
        <v>64</v>
      </c>
      <c r="F25" s="24"/>
      <c r="G25" s="24"/>
      <c r="H25" s="24"/>
      <c r="I25" s="24"/>
      <c r="J25" s="9" t="s">
        <v>7</v>
      </c>
      <c r="K25" s="9">
        <v>54.8</v>
      </c>
      <c r="L25" s="22"/>
      <c r="M25" s="22">
        <f t="shared" si="1"/>
        <v>0</v>
      </c>
    </row>
    <row r="26" spans="3:13" ht="46.15" customHeight="1" x14ac:dyDescent="0.25">
      <c r="C26" s="16" t="s">
        <v>53</v>
      </c>
      <c r="D26" s="7"/>
      <c r="E26" s="25" t="s">
        <v>29</v>
      </c>
      <c r="F26" s="27"/>
      <c r="G26" s="27"/>
      <c r="H26" s="27"/>
      <c r="I26" s="26"/>
      <c r="J26" s="9" t="s">
        <v>7</v>
      </c>
      <c r="K26" s="9">
        <v>17</v>
      </c>
      <c r="L26" s="22"/>
      <c r="M26" s="22">
        <f t="shared" si="1"/>
        <v>0</v>
      </c>
    </row>
    <row r="27" spans="3:13" ht="46.15" customHeight="1" x14ac:dyDescent="0.25">
      <c r="C27" s="16" t="s">
        <v>54</v>
      </c>
      <c r="D27" s="7"/>
      <c r="E27" s="24" t="s">
        <v>31</v>
      </c>
      <c r="F27" s="24"/>
      <c r="G27" s="24"/>
      <c r="H27" s="24"/>
      <c r="I27" s="24"/>
      <c r="J27" s="9" t="s">
        <v>32</v>
      </c>
      <c r="K27" s="9">
        <v>4</v>
      </c>
      <c r="L27" s="22"/>
      <c r="M27" s="22">
        <f t="shared" si="1"/>
        <v>0</v>
      </c>
    </row>
    <row r="28" spans="3:13" ht="52.15" customHeight="1" x14ac:dyDescent="0.25">
      <c r="C28" s="16" t="s">
        <v>55</v>
      </c>
      <c r="D28" s="7"/>
      <c r="E28" s="24" t="s">
        <v>38</v>
      </c>
      <c r="F28" s="24"/>
      <c r="G28" s="24"/>
      <c r="H28" s="24"/>
      <c r="I28" s="24"/>
      <c r="J28" s="9" t="s">
        <v>32</v>
      </c>
      <c r="K28" s="9">
        <v>2</v>
      </c>
      <c r="L28" s="22"/>
      <c r="M28" s="22">
        <f t="shared" si="1"/>
        <v>0</v>
      </c>
    </row>
    <row r="29" spans="3:13" ht="52.15" customHeight="1" x14ac:dyDescent="0.25">
      <c r="C29" s="16" t="s">
        <v>56</v>
      </c>
      <c r="D29" s="7"/>
      <c r="E29" s="24" t="s">
        <v>40</v>
      </c>
      <c r="F29" s="24"/>
      <c r="G29" s="24"/>
      <c r="H29" s="24"/>
      <c r="I29" s="24"/>
      <c r="J29" s="9" t="s">
        <v>7</v>
      </c>
      <c r="K29" s="9">
        <v>51.6</v>
      </c>
      <c r="L29" s="22"/>
      <c r="M29" s="22">
        <f t="shared" si="1"/>
        <v>0</v>
      </c>
    </row>
    <row r="30" spans="3:13" ht="52.15" customHeight="1" x14ac:dyDescent="0.25">
      <c r="C30" s="16" t="s">
        <v>57</v>
      </c>
      <c r="D30" s="7"/>
      <c r="E30" s="24" t="s">
        <v>39</v>
      </c>
      <c r="F30" s="24"/>
      <c r="G30" s="24"/>
      <c r="H30" s="24"/>
      <c r="I30" s="24"/>
      <c r="J30" s="9" t="s">
        <v>32</v>
      </c>
      <c r="K30" s="9">
        <v>2</v>
      </c>
      <c r="L30" s="22"/>
      <c r="M30" s="22">
        <f t="shared" si="1"/>
        <v>0</v>
      </c>
    </row>
    <row r="31" spans="3:13" ht="52.15" customHeight="1" x14ac:dyDescent="0.25">
      <c r="C31" s="16" t="s">
        <v>58</v>
      </c>
      <c r="D31" s="7"/>
      <c r="E31" s="24" t="s">
        <v>42</v>
      </c>
      <c r="F31" s="24"/>
      <c r="G31" s="24"/>
      <c r="H31" s="24"/>
      <c r="I31" s="24"/>
      <c r="J31" s="9" t="s">
        <v>7</v>
      </c>
      <c r="K31" s="9">
        <v>87.7</v>
      </c>
      <c r="L31" s="22"/>
      <c r="M31" s="22">
        <f t="shared" si="1"/>
        <v>0</v>
      </c>
    </row>
    <row r="32" spans="3:13" ht="52.15" customHeight="1" x14ac:dyDescent="0.25">
      <c r="C32" s="20" t="s">
        <v>107</v>
      </c>
      <c r="D32" s="18"/>
      <c r="E32" s="24" t="s">
        <v>108</v>
      </c>
      <c r="F32" s="24"/>
      <c r="G32" s="24"/>
      <c r="H32" s="24"/>
      <c r="I32" s="24"/>
      <c r="J32" s="9" t="s">
        <v>27</v>
      </c>
      <c r="K32" s="17">
        <v>16</v>
      </c>
      <c r="L32" s="22"/>
      <c r="M32" s="22">
        <f t="shared" si="1"/>
        <v>0</v>
      </c>
    </row>
    <row r="33" spans="3:13" ht="33" customHeight="1" x14ac:dyDescent="0.25">
      <c r="K33" s="25" t="s">
        <v>59</v>
      </c>
      <c r="L33" s="26"/>
      <c r="M33" s="23">
        <f>SUM(M13:M32)</f>
        <v>0</v>
      </c>
    </row>
    <row r="36" spans="3:13" x14ac:dyDescent="0.25">
      <c r="C36" s="15" t="s">
        <v>61</v>
      </c>
      <c r="D36" s="12" t="s">
        <v>60</v>
      </c>
      <c r="E36" s="12" t="s">
        <v>62</v>
      </c>
      <c r="F36" s="13"/>
      <c r="G36" s="13"/>
      <c r="H36" s="13"/>
      <c r="I36" s="13"/>
      <c r="J36" s="13"/>
      <c r="K36" s="13"/>
      <c r="L36" s="13"/>
      <c r="M36" s="13"/>
    </row>
    <row r="37" spans="3:13" ht="130.15" customHeight="1" x14ac:dyDescent="0.25">
      <c r="C37" s="20" t="s">
        <v>67</v>
      </c>
      <c r="D37" s="18"/>
      <c r="E37" s="24" t="s">
        <v>63</v>
      </c>
      <c r="F37" s="24"/>
      <c r="G37" s="24"/>
      <c r="H37" s="24"/>
      <c r="I37" s="24"/>
      <c r="J37" s="9" t="s">
        <v>30</v>
      </c>
      <c r="K37" s="17">
        <v>1</v>
      </c>
      <c r="L37" s="22"/>
      <c r="M37" s="22">
        <f t="shared" ref="M37:M42" si="2">L37*K37</f>
        <v>0</v>
      </c>
    </row>
    <row r="38" spans="3:13" ht="72" customHeight="1" x14ac:dyDescent="0.25">
      <c r="C38" s="20" t="s">
        <v>68</v>
      </c>
      <c r="D38" s="7"/>
      <c r="E38" s="24" t="s">
        <v>65</v>
      </c>
      <c r="F38" s="24"/>
      <c r="G38" s="24"/>
      <c r="H38" s="24"/>
      <c r="I38" s="24"/>
      <c r="J38" s="9" t="s">
        <v>8</v>
      </c>
      <c r="K38" s="17">
        <v>435</v>
      </c>
      <c r="L38" s="22"/>
      <c r="M38" s="22">
        <f t="shared" si="2"/>
        <v>0</v>
      </c>
    </row>
    <row r="39" spans="3:13" ht="72" customHeight="1" x14ac:dyDescent="0.25">
      <c r="C39" s="20" t="s">
        <v>69</v>
      </c>
      <c r="D39" s="7"/>
      <c r="E39" s="24" t="s">
        <v>66</v>
      </c>
      <c r="F39" s="24"/>
      <c r="G39" s="24"/>
      <c r="H39" s="24"/>
      <c r="I39" s="24"/>
      <c r="J39" s="9" t="s">
        <v>32</v>
      </c>
      <c r="K39" s="17">
        <v>1</v>
      </c>
      <c r="L39" s="22"/>
      <c r="M39" s="22">
        <f t="shared" si="2"/>
        <v>0</v>
      </c>
    </row>
    <row r="40" spans="3:13" ht="72" customHeight="1" x14ac:dyDescent="0.25">
      <c r="C40" s="20" t="s">
        <v>72</v>
      </c>
      <c r="D40" s="7"/>
      <c r="E40" s="24" t="s">
        <v>66</v>
      </c>
      <c r="F40" s="24"/>
      <c r="G40" s="24"/>
      <c r="H40" s="24"/>
      <c r="I40" s="24"/>
      <c r="J40" s="9" t="s">
        <v>32</v>
      </c>
      <c r="K40" s="17">
        <v>1</v>
      </c>
      <c r="L40" s="22"/>
      <c r="M40" s="22">
        <f t="shared" si="2"/>
        <v>0</v>
      </c>
    </row>
    <row r="41" spans="3:13" ht="72" customHeight="1" x14ac:dyDescent="0.25">
      <c r="C41" s="20" t="s">
        <v>73</v>
      </c>
      <c r="D41" s="7"/>
      <c r="E41" s="24" t="s">
        <v>70</v>
      </c>
      <c r="F41" s="24"/>
      <c r="G41" s="24"/>
      <c r="H41" s="24"/>
      <c r="I41" s="24"/>
      <c r="J41" s="9" t="s">
        <v>32</v>
      </c>
      <c r="K41" s="17">
        <v>1</v>
      </c>
      <c r="L41" s="22"/>
      <c r="M41" s="22">
        <f t="shared" si="2"/>
        <v>0</v>
      </c>
    </row>
    <row r="42" spans="3:13" ht="82.9" customHeight="1" x14ac:dyDescent="0.25">
      <c r="C42" s="20" t="s">
        <v>74</v>
      </c>
      <c r="D42" s="7"/>
      <c r="E42" s="24" t="s">
        <v>71</v>
      </c>
      <c r="F42" s="24"/>
      <c r="G42" s="24"/>
      <c r="H42" s="24"/>
      <c r="I42" s="24"/>
      <c r="J42" s="9" t="s">
        <v>32</v>
      </c>
      <c r="K42" s="17">
        <v>1</v>
      </c>
      <c r="L42" s="22"/>
      <c r="M42" s="22">
        <f t="shared" si="2"/>
        <v>0</v>
      </c>
    </row>
    <row r="43" spans="3:13" ht="33" customHeight="1" x14ac:dyDescent="0.25">
      <c r="K43" s="25" t="s">
        <v>110</v>
      </c>
      <c r="L43" s="26"/>
      <c r="M43" s="23">
        <f>SUM(M37:M42)</f>
        <v>0</v>
      </c>
    </row>
    <row r="45" spans="3:13" x14ac:dyDescent="0.25">
      <c r="C45" s="15" t="s">
        <v>78</v>
      </c>
      <c r="D45" s="12" t="s">
        <v>75</v>
      </c>
      <c r="E45" s="12" t="s">
        <v>76</v>
      </c>
      <c r="F45" s="13"/>
      <c r="G45" s="13"/>
      <c r="H45" s="13"/>
      <c r="I45" s="13"/>
      <c r="J45" s="13"/>
      <c r="K45" s="13"/>
      <c r="L45" s="13"/>
      <c r="M45" s="13"/>
    </row>
    <row r="46" spans="3:13" ht="130.15" customHeight="1" x14ac:dyDescent="0.25">
      <c r="C46" s="20" t="s">
        <v>79</v>
      </c>
      <c r="D46" s="18"/>
      <c r="E46" s="24" t="s">
        <v>77</v>
      </c>
      <c r="F46" s="24"/>
      <c r="G46" s="24"/>
      <c r="H46" s="24"/>
      <c r="I46" s="24"/>
      <c r="J46" s="9" t="s">
        <v>32</v>
      </c>
      <c r="K46" s="17">
        <v>1</v>
      </c>
      <c r="L46" s="22"/>
      <c r="M46" s="22">
        <f t="shared" ref="M46:M59" si="3">L46*K46</f>
        <v>0</v>
      </c>
    </row>
    <row r="47" spans="3:13" ht="96" customHeight="1" x14ac:dyDescent="0.25">
      <c r="C47" s="20" t="s">
        <v>80</v>
      </c>
      <c r="D47" s="7"/>
      <c r="E47" s="24" t="s">
        <v>100</v>
      </c>
      <c r="F47" s="24"/>
      <c r="G47" s="24"/>
      <c r="H47" s="24"/>
      <c r="I47" s="24"/>
      <c r="J47" s="9" t="s">
        <v>32</v>
      </c>
      <c r="K47" s="17">
        <v>1</v>
      </c>
      <c r="L47" s="22"/>
      <c r="M47" s="22">
        <f t="shared" si="3"/>
        <v>0</v>
      </c>
    </row>
    <row r="48" spans="3:13" ht="87" customHeight="1" x14ac:dyDescent="0.25">
      <c r="C48" s="20" t="s">
        <v>87</v>
      </c>
      <c r="D48" s="7"/>
      <c r="E48" s="24" t="s">
        <v>81</v>
      </c>
      <c r="F48" s="24"/>
      <c r="G48" s="24"/>
      <c r="H48" s="24"/>
      <c r="I48" s="24"/>
      <c r="J48" s="9" t="s">
        <v>32</v>
      </c>
      <c r="K48" s="17">
        <v>1</v>
      </c>
      <c r="L48" s="22"/>
      <c r="M48" s="22">
        <f t="shared" si="3"/>
        <v>0</v>
      </c>
    </row>
    <row r="49" spans="3:13" ht="87" customHeight="1" x14ac:dyDescent="0.25">
      <c r="C49" s="20" t="s">
        <v>88</v>
      </c>
      <c r="D49" s="7"/>
      <c r="E49" s="24" t="s">
        <v>82</v>
      </c>
      <c r="F49" s="24"/>
      <c r="G49" s="24"/>
      <c r="H49" s="24"/>
      <c r="I49" s="24"/>
      <c r="J49" s="9" t="s">
        <v>32</v>
      </c>
      <c r="K49" s="17">
        <v>1</v>
      </c>
      <c r="L49" s="22"/>
      <c r="M49" s="22">
        <f t="shared" si="3"/>
        <v>0</v>
      </c>
    </row>
    <row r="50" spans="3:13" ht="87" customHeight="1" x14ac:dyDescent="0.25">
      <c r="C50" s="20" t="s">
        <v>89</v>
      </c>
      <c r="D50" s="7"/>
      <c r="E50" s="24" t="s">
        <v>83</v>
      </c>
      <c r="F50" s="24"/>
      <c r="G50" s="24"/>
      <c r="H50" s="24"/>
      <c r="I50" s="24"/>
      <c r="J50" s="9" t="s">
        <v>32</v>
      </c>
      <c r="K50" s="17">
        <v>1</v>
      </c>
      <c r="L50" s="22"/>
      <c r="M50" s="22">
        <f t="shared" si="3"/>
        <v>0</v>
      </c>
    </row>
    <row r="51" spans="3:13" ht="87" customHeight="1" x14ac:dyDescent="0.25">
      <c r="C51" s="20" t="s">
        <v>90</v>
      </c>
      <c r="D51" s="7"/>
      <c r="E51" s="24" t="s">
        <v>84</v>
      </c>
      <c r="F51" s="24"/>
      <c r="G51" s="24"/>
      <c r="H51" s="24"/>
      <c r="I51" s="24"/>
      <c r="J51" s="9" t="s">
        <v>32</v>
      </c>
      <c r="K51" s="17">
        <v>1</v>
      </c>
      <c r="L51" s="22"/>
      <c r="M51" s="22">
        <f t="shared" si="3"/>
        <v>0</v>
      </c>
    </row>
    <row r="52" spans="3:13" ht="87" customHeight="1" x14ac:dyDescent="0.25">
      <c r="C52" s="20" t="s">
        <v>91</v>
      </c>
      <c r="D52" s="7"/>
      <c r="E52" s="24" t="s">
        <v>85</v>
      </c>
      <c r="F52" s="24"/>
      <c r="G52" s="24"/>
      <c r="H52" s="24"/>
      <c r="I52" s="24"/>
      <c r="J52" s="9" t="s">
        <v>32</v>
      </c>
      <c r="K52" s="17">
        <v>1</v>
      </c>
      <c r="L52" s="22"/>
      <c r="M52" s="22">
        <f t="shared" si="3"/>
        <v>0</v>
      </c>
    </row>
    <row r="53" spans="3:13" ht="87" customHeight="1" x14ac:dyDescent="0.25">
      <c r="C53" s="20" t="s">
        <v>92</v>
      </c>
      <c r="D53" s="7"/>
      <c r="E53" s="24" t="s">
        <v>86</v>
      </c>
      <c r="F53" s="24"/>
      <c r="G53" s="24"/>
      <c r="H53" s="24"/>
      <c r="I53" s="24"/>
      <c r="J53" s="9" t="s">
        <v>32</v>
      </c>
      <c r="K53" s="17">
        <v>1</v>
      </c>
      <c r="L53" s="22"/>
      <c r="M53" s="22">
        <f t="shared" si="3"/>
        <v>0</v>
      </c>
    </row>
    <row r="54" spans="3:13" ht="87" customHeight="1" x14ac:dyDescent="0.25">
      <c r="C54" s="20" t="s">
        <v>96</v>
      </c>
      <c r="D54" s="7"/>
      <c r="E54" s="24" t="s">
        <v>93</v>
      </c>
      <c r="F54" s="24"/>
      <c r="G54" s="24"/>
      <c r="H54" s="24"/>
      <c r="I54" s="24"/>
      <c r="J54" s="9" t="s">
        <v>30</v>
      </c>
      <c r="K54" s="17">
        <v>2</v>
      </c>
      <c r="L54" s="22"/>
      <c r="M54" s="22">
        <f t="shared" si="3"/>
        <v>0</v>
      </c>
    </row>
    <row r="55" spans="3:13" ht="48" customHeight="1" x14ac:dyDescent="0.25">
      <c r="C55" s="20" t="s">
        <v>99</v>
      </c>
      <c r="D55" s="7"/>
      <c r="E55" s="24" t="s">
        <v>97</v>
      </c>
      <c r="F55" s="24"/>
      <c r="G55" s="24"/>
      <c r="H55" s="24"/>
      <c r="I55" s="24"/>
      <c r="J55" s="9" t="s">
        <v>95</v>
      </c>
      <c r="K55" s="17">
        <v>1</v>
      </c>
      <c r="L55" s="22"/>
      <c r="M55" s="22">
        <f t="shared" si="3"/>
        <v>0</v>
      </c>
    </row>
    <row r="56" spans="3:13" ht="87" customHeight="1" x14ac:dyDescent="0.25">
      <c r="C56" s="20" t="s">
        <v>104</v>
      </c>
      <c r="D56" s="7"/>
      <c r="E56" s="24" t="s">
        <v>98</v>
      </c>
      <c r="F56" s="24"/>
      <c r="G56" s="24"/>
      <c r="H56" s="24"/>
      <c r="I56" s="24"/>
      <c r="J56" s="9" t="s">
        <v>32</v>
      </c>
      <c r="K56" s="17">
        <v>1</v>
      </c>
      <c r="L56" s="22"/>
      <c r="M56" s="22">
        <f t="shared" si="3"/>
        <v>0</v>
      </c>
    </row>
    <row r="57" spans="3:13" ht="87" customHeight="1" x14ac:dyDescent="0.25">
      <c r="C57" s="20" t="s">
        <v>105</v>
      </c>
      <c r="D57" s="7"/>
      <c r="E57" s="24" t="s">
        <v>101</v>
      </c>
      <c r="F57" s="24"/>
      <c r="G57" s="24"/>
      <c r="H57" s="24"/>
      <c r="I57" s="24"/>
      <c r="J57" s="9" t="s">
        <v>32</v>
      </c>
      <c r="K57" s="17">
        <v>1</v>
      </c>
      <c r="L57" s="22"/>
      <c r="M57" s="22">
        <f t="shared" si="3"/>
        <v>0</v>
      </c>
    </row>
    <row r="58" spans="3:13" ht="52.9" customHeight="1" x14ac:dyDescent="0.25">
      <c r="C58" s="20" t="s">
        <v>106</v>
      </c>
      <c r="D58" s="7"/>
      <c r="E58" s="24" t="s">
        <v>102</v>
      </c>
      <c r="F58" s="24"/>
      <c r="G58" s="24"/>
      <c r="H58" s="24"/>
      <c r="I58" s="24"/>
      <c r="J58" s="9" t="s">
        <v>32</v>
      </c>
      <c r="K58" s="17">
        <v>1</v>
      </c>
      <c r="L58" s="22"/>
      <c r="M58" s="22">
        <f t="shared" si="3"/>
        <v>0</v>
      </c>
    </row>
    <row r="59" spans="3:13" ht="52.9" customHeight="1" x14ac:dyDescent="0.25">
      <c r="C59" s="20" t="s">
        <v>179</v>
      </c>
      <c r="D59" s="7"/>
      <c r="E59" s="24" t="s">
        <v>103</v>
      </c>
      <c r="F59" s="24"/>
      <c r="G59" s="24"/>
      <c r="H59" s="24"/>
      <c r="I59" s="24"/>
      <c r="J59" s="9" t="s">
        <v>32</v>
      </c>
      <c r="K59" s="17">
        <v>1</v>
      </c>
      <c r="L59" s="22"/>
      <c r="M59" s="22">
        <f t="shared" si="3"/>
        <v>0</v>
      </c>
    </row>
    <row r="60" spans="3:13" ht="52.9" customHeight="1" x14ac:dyDescent="0.25">
      <c r="C60" s="20" t="s">
        <v>180</v>
      </c>
      <c r="D60" s="7"/>
      <c r="E60" s="24" t="s">
        <v>165</v>
      </c>
      <c r="F60" s="24"/>
      <c r="G60" s="24"/>
      <c r="H60" s="24"/>
      <c r="I60" s="24"/>
      <c r="J60" s="9" t="s">
        <v>32</v>
      </c>
      <c r="K60" s="17">
        <v>1</v>
      </c>
      <c r="L60" s="22"/>
      <c r="M60" s="22">
        <f t="shared" ref="M60" si="4">L60*K60</f>
        <v>0</v>
      </c>
    </row>
    <row r="61" spans="3:13" ht="33" customHeight="1" x14ac:dyDescent="0.25">
      <c r="K61" s="25" t="s">
        <v>109</v>
      </c>
      <c r="L61" s="26"/>
      <c r="M61" s="23">
        <f>SUM(M46:M59)</f>
        <v>0</v>
      </c>
    </row>
    <row r="63" spans="3:13" x14ac:dyDescent="0.25">
      <c r="C63" s="15" t="s">
        <v>112</v>
      </c>
      <c r="D63" s="12" t="s">
        <v>167</v>
      </c>
      <c r="E63" s="12" t="s">
        <v>111</v>
      </c>
      <c r="F63" s="13"/>
      <c r="G63" s="13"/>
      <c r="H63" s="13"/>
      <c r="I63" s="13"/>
      <c r="J63" s="13"/>
      <c r="K63" s="13"/>
      <c r="L63" s="13"/>
      <c r="M63" s="13"/>
    </row>
    <row r="64" spans="3:13" ht="85.15" customHeight="1" x14ac:dyDescent="0.25">
      <c r="C64" s="20" t="s">
        <v>113</v>
      </c>
      <c r="D64" s="18"/>
      <c r="E64" s="24" t="s">
        <v>125</v>
      </c>
      <c r="F64" s="24"/>
      <c r="G64" s="24"/>
      <c r="H64" s="24"/>
      <c r="I64" s="24"/>
      <c r="J64" s="9" t="s">
        <v>32</v>
      </c>
      <c r="K64" s="17">
        <v>1</v>
      </c>
      <c r="L64" s="22"/>
      <c r="M64" s="22">
        <f t="shared" ref="M64:M66" si="5">L64*K64</f>
        <v>0</v>
      </c>
    </row>
    <row r="65" spans="3:13" ht="72" customHeight="1" x14ac:dyDescent="0.25">
      <c r="C65" s="20" t="s">
        <v>114</v>
      </c>
      <c r="D65" s="7"/>
      <c r="E65" s="24" t="s">
        <v>121</v>
      </c>
      <c r="F65" s="24"/>
      <c r="G65" s="24"/>
      <c r="H65" s="24"/>
      <c r="I65" s="24"/>
      <c r="J65" s="9" t="s">
        <v>32</v>
      </c>
      <c r="K65" s="17">
        <v>1</v>
      </c>
      <c r="L65" s="22"/>
      <c r="M65" s="22">
        <f t="shared" si="5"/>
        <v>0</v>
      </c>
    </row>
    <row r="66" spans="3:13" ht="72" customHeight="1" x14ac:dyDescent="0.25">
      <c r="C66" s="20" t="s">
        <v>127</v>
      </c>
      <c r="D66" s="7"/>
      <c r="E66" s="24" t="s">
        <v>118</v>
      </c>
      <c r="F66" s="24"/>
      <c r="G66" s="24"/>
      <c r="H66" s="24"/>
      <c r="I66" s="24"/>
      <c r="J66" s="9" t="s">
        <v>32</v>
      </c>
      <c r="K66" s="17">
        <v>1</v>
      </c>
      <c r="L66" s="22"/>
      <c r="M66" s="22">
        <f t="shared" si="5"/>
        <v>0</v>
      </c>
    </row>
    <row r="67" spans="3:13" ht="72" customHeight="1" x14ac:dyDescent="0.25">
      <c r="C67" s="20" t="s">
        <v>128</v>
      </c>
      <c r="D67" s="7"/>
      <c r="E67" s="24" t="s">
        <v>115</v>
      </c>
      <c r="F67" s="24"/>
      <c r="G67" s="24"/>
      <c r="H67" s="24"/>
      <c r="I67" s="24"/>
      <c r="J67" s="9" t="s">
        <v>32</v>
      </c>
      <c r="K67" s="17">
        <v>1</v>
      </c>
      <c r="L67" s="22"/>
      <c r="M67" s="22">
        <f t="shared" ref="M67:M70" si="6">L67*K67</f>
        <v>0</v>
      </c>
    </row>
    <row r="68" spans="3:13" ht="72" customHeight="1" x14ac:dyDescent="0.25">
      <c r="C68" s="20" t="s">
        <v>129</v>
      </c>
      <c r="D68" s="7"/>
      <c r="E68" s="24" t="s">
        <v>122</v>
      </c>
      <c r="F68" s="24"/>
      <c r="G68" s="24"/>
      <c r="H68" s="24"/>
      <c r="I68" s="24"/>
      <c r="J68" s="9" t="s">
        <v>32</v>
      </c>
      <c r="K68" s="17">
        <v>1</v>
      </c>
      <c r="L68" s="22"/>
      <c r="M68" s="22">
        <f t="shared" si="6"/>
        <v>0</v>
      </c>
    </row>
    <row r="69" spans="3:13" ht="72" customHeight="1" x14ac:dyDescent="0.25">
      <c r="C69" s="20" t="s">
        <v>130</v>
      </c>
      <c r="D69" s="7"/>
      <c r="E69" s="24" t="s">
        <v>124</v>
      </c>
      <c r="F69" s="24"/>
      <c r="G69" s="24"/>
      <c r="H69" s="24"/>
      <c r="I69" s="24"/>
      <c r="J69" s="9" t="s">
        <v>8</v>
      </c>
      <c r="K69" s="17">
        <v>40</v>
      </c>
      <c r="L69" s="22"/>
      <c r="M69" s="22">
        <f t="shared" ref="M69" si="7">L69*K69</f>
        <v>0</v>
      </c>
    </row>
    <row r="70" spans="3:13" ht="72" customHeight="1" x14ac:dyDescent="0.25">
      <c r="C70" s="20" t="s">
        <v>131</v>
      </c>
      <c r="D70" s="7"/>
      <c r="E70" s="24" t="s">
        <v>123</v>
      </c>
      <c r="F70" s="24"/>
      <c r="G70" s="24"/>
      <c r="H70" s="24"/>
      <c r="I70" s="24"/>
      <c r="J70" s="9" t="s">
        <v>8</v>
      </c>
      <c r="K70" s="17">
        <v>80</v>
      </c>
      <c r="L70" s="22"/>
      <c r="M70" s="22">
        <f t="shared" si="6"/>
        <v>0</v>
      </c>
    </row>
    <row r="71" spans="3:13" ht="72" customHeight="1" x14ac:dyDescent="0.25">
      <c r="C71" s="20" t="s">
        <v>132</v>
      </c>
      <c r="D71" s="7"/>
      <c r="E71" s="24" t="s">
        <v>116</v>
      </c>
      <c r="F71" s="24"/>
      <c r="G71" s="24"/>
      <c r="H71" s="24"/>
      <c r="I71" s="24"/>
      <c r="J71" s="9" t="s">
        <v>32</v>
      </c>
      <c r="K71" s="17">
        <v>1</v>
      </c>
      <c r="L71" s="22"/>
      <c r="M71" s="22">
        <f t="shared" ref="M71" si="8">L71*K71</f>
        <v>0</v>
      </c>
    </row>
    <row r="72" spans="3:13" ht="72" customHeight="1" x14ac:dyDescent="0.25">
      <c r="C72" s="20" t="s">
        <v>133</v>
      </c>
      <c r="D72" s="7"/>
      <c r="E72" s="24" t="s">
        <v>117</v>
      </c>
      <c r="F72" s="24"/>
      <c r="G72" s="24"/>
      <c r="H72" s="24"/>
      <c r="I72" s="24"/>
      <c r="J72" s="9" t="s">
        <v>32</v>
      </c>
      <c r="K72" s="17">
        <v>1</v>
      </c>
      <c r="L72" s="22"/>
      <c r="M72" s="22">
        <f t="shared" ref="M72" si="9">L72*K72</f>
        <v>0</v>
      </c>
    </row>
    <row r="73" spans="3:13" ht="72" customHeight="1" x14ac:dyDescent="0.25">
      <c r="C73" s="20" t="s">
        <v>134</v>
      </c>
      <c r="D73" s="7"/>
      <c r="E73" s="24" t="s">
        <v>120</v>
      </c>
      <c r="F73" s="24"/>
      <c r="G73" s="24"/>
      <c r="H73" s="24"/>
      <c r="I73" s="24"/>
      <c r="J73" s="9" t="s">
        <v>32</v>
      </c>
      <c r="K73" s="17">
        <v>1</v>
      </c>
      <c r="L73" s="22"/>
      <c r="M73" s="22">
        <f t="shared" ref="M73" si="10">L73*K73</f>
        <v>0</v>
      </c>
    </row>
    <row r="74" spans="3:13" ht="72" customHeight="1" x14ac:dyDescent="0.25">
      <c r="C74" s="20" t="s">
        <v>135</v>
      </c>
      <c r="D74" s="7"/>
      <c r="E74" s="24" t="s">
        <v>119</v>
      </c>
      <c r="F74" s="24"/>
      <c r="G74" s="24"/>
      <c r="H74" s="24"/>
      <c r="I74" s="24"/>
      <c r="J74" s="9" t="s">
        <v>8</v>
      </c>
      <c r="K74" s="17">
        <v>450</v>
      </c>
      <c r="L74" s="22"/>
      <c r="M74" s="22">
        <f t="shared" ref="M74" si="11">L74*K74</f>
        <v>0</v>
      </c>
    </row>
    <row r="75" spans="3:13" ht="72" customHeight="1" x14ac:dyDescent="0.25">
      <c r="C75" s="20" t="s">
        <v>136</v>
      </c>
      <c r="D75" s="7"/>
      <c r="E75" s="24" t="s">
        <v>126</v>
      </c>
      <c r="F75" s="24"/>
      <c r="G75" s="24"/>
      <c r="H75" s="24"/>
      <c r="I75" s="24"/>
      <c r="J75" s="9" t="s">
        <v>32</v>
      </c>
      <c r="K75" s="17">
        <v>1</v>
      </c>
      <c r="L75" s="22"/>
      <c r="M75" s="22">
        <f t="shared" ref="M75:M76" si="12">L75*K75</f>
        <v>0</v>
      </c>
    </row>
    <row r="76" spans="3:13" ht="87" customHeight="1" x14ac:dyDescent="0.25">
      <c r="C76" s="20" t="s">
        <v>137</v>
      </c>
      <c r="D76" s="7"/>
      <c r="E76" s="24" t="s">
        <v>139</v>
      </c>
      <c r="F76" s="24"/>
      <c r="G76" s="24"/>
      <c r="H76" s="24"/>
      <c r="I76" s="24"/>
      <c r="J76" s="9" t="s">
        <v>8</v>
      </c>
      <c r="K76" s="17">
        <v>450</v>
      </c>
      <c r="L76" s="22"/>
      <c r="M76" s="22">
        <f t="shared" si="12"/>
        <v>0</v>
      </c>
    </row>
    <row r="77" spans="3:13" ht="72" customHeight="1" x14ac:dyDescent="0.25">
      <c r="C77" s="20" t="s">
        <v>145</v>
      </c>
      <c r="D77" s="7"/>
      <c r="E77" s="24" t="s">
        <v>138</v>
      </c>
      <c r="F77" s="24"/>
      <c r="G77" s="24"/>
      <c r="H77" s="24"/>
      <c r="I77" s="24"/>
      <c r="J77" s="9" t="s">
        <v>8</v>
      </c>
      <c r="K77" s="17">
        <v>500</v>
      </c>
      <c r="L77" s="22"/>
      <c r="M77" s="22">
        <f t="shared" ref="M77" si="13">L77*K77</f>
        <v>0</v>
      </c>
    </row>
    <row r="78" spans="3:13" ht="72" customHeight="1" x14ac:dyDescent="0.25">
      <c r="C78" s="20" t="s">
        <v>147</v>
      </c>
      <c r="D78" s="7"/>
      <c r="E78" s="24" t="s">
        <v>152</v>
      </c>
      <c r="F78" s="24"/>
      <c r="G78" s="24"/>
      <c r="H78" s="24"/>
      <c r="I78" s="24"/>
      <c r="J78" s="9" t="s">
        <v>30</v>
      </c>
      <c r="K78" s="17">
        <v>6</v>
      </c>
      <c r="L78" s="22"/>
      <c r="M78" s="22">
        <f t="shared" ref="M78" si="14">L78*K78</f>
        <v>0</v>
      </c>
    </row>
    <row r="79" spans="3:13" ht="72" customHeight="1" x14ac:dyDescent="0.25">
      <c r="C79" s="20" t="s">
        <v>146</v>
      </c>
      <c r="D79" s="7"/>
      <c r="E79" s="24" t="s">
        <v>141</v>
      </c>
      <c r="F79" s="24"/>
      <c r="G79" s="24"/>
      <c r="H79" s="24"/>
      <c r="I79" s="24"/>
      <c r="J79" s="9" t="s">
        <v>32</v>
      </c>
      <c r="K79" s="17">
        <v>18</v>
      </c>
      <c r="L79" s="22"/>
      <c r="M79" s="22">
        <f t="shared" ref="M79" si="15">L79*K79</f>
        <v>0</v>
      </c>
    </row>
    <row r="80" spans="3:13" ht="72" customHeight="1" x14ac:dyDescent="0.25">
      <c r="C80" s="20" t="s">
        <v>148</v>
      </c>
      <c r="D80" s="7"/>
      <c r="E80" s="24" t="s">
        <v>144</v>
      </c>
      <c r="F80" s="24"/>
      <c r="G80" s="24"/>
      <c r="H80" s="24"/>
      <c r="I80" s="24"/>
      <c r="J80" s="9" t="s">
        <v>32</v>
      </c>
      <c r="K80" s="17">
        <v>8</v>
      </c>
      <c r="L80" s="22"/>
      <c r="M80" s="22">
        <f t="shared" ref="M80" si="16">L80*K80</f>
        <v>0</v>
      </c>
    </row>
    <row r="81" spans="3:13" ht="72" customHeight="1" x14ac:dyDescent="0.25">
      <c r="C81" s="20" t="s">
        <v>149</v>
      </c>
      <c r="D81" s="7"/>
      <c r="E81" s="24" t="s">
        <v>140</v>
      </c>
      <c r="F81" s="24"/>
      <c r="G81" s="24"/>
      <c r="H81" s="24"/>
      <c r="I81" s="24"/>
      <c r="J81" s="9" t="s">
        <v>30</v>
      </c>
      <c r="K81" s="17">
        <v>18</v>
      </c>
      <c r="L81" s="22"/>
      <c r="M81" s="22">
        <f t="shared" ref="M81" si="17">L81*K81</f>
        <v>0</v>
      </c>
    </row>
    <row r="82" spans="3:13" ht="72" customHeight="1" x14ac:dyDescent="0.25">
      <c r="C82" s="20" t="s">
        <v>150</v>
      </c>
      <c r="D82" s="7"/>
      <c r="E82" s="24" t="s">
        <v>142</v>
      </c>
      <c r="F82" s="24"/>
      <c r="G82" s="24"/>
      <c r="H82" s="24"/>
      <c r="I82" s="24"/>
      <c r="J82" s="9" t="s">
        <v>30</v>
      </c>
      <c r="K82" s="17">
        <v>10</v>
      </c>
      <c r="L82" s="22"/>
      <c r="M82" s="22">
        <f t="shared" ref="M82" si="18">L82*K82</f>
        <v>0</v>
      </c>
    </row>
    <row r="83" spans="3:13" ht="72" customHeight="1" x14ac:dyDescent="0.25">
      <c r="C83" s="20" t="s">
        <v>151</v>
      </c>
      <c r="D83" s="7"/>
      <c r="E83" s="24" t="s">
        <v>143</v>
      </c>
      <c r="F83" s="24"/>
      <c r="G83" s="24"/>
      <c r="H83" s="24"/>
      <c r="I83" s="24"/>
      <c r="J83" s="9" t="s">
        <v>30</v>
      </c>
      <c r="K83" s="17">
        <v>8</v>
      </c>
      <c r="L83" s="22"/>
      <c r="M83" s="22">
        <f t="shared" ref="M83:M84" si="19">L83*K83</f>
        <v>0</v>
      </c>
    </row>
    <row r="84" spans="3:13" ht="72" customHeight="1" x14ac:dyDescent="0.25">
      <c r="C84" s="20" t="s">
        <v>168</v>
      </c>
      <c r="D84" s="7"/>
      <c r="E84" s="24" t="s">
        <v>153</v>
      </c>
      <c r="F84" s="24"/>
      <c r="G84" s="24"/>
      <c r="H84" s="24"/>
      <c r="I84" s="24"/>
      <c r="J84" s="9" t="s">
        <v>32</v>
      </c>
      <c r="K84" s="17">
        <v>5</v>
      </c>
      <c r="L84" s="22"/>
      <c r="M84" s="22">
        <f t="shared" si="19"/>
        <v>0</v>
      </c>
    </row>
    <row r="85" spans="3:13" ht="72" customHeight="1" x14ac:dyDescent="0.25">
      <c r="C85" s="20" t="s">
        <v>169</v>
      </c>
      <c r="D85" s="7"/>
      <c r="E85" s="24" t="s">
        <v>154</v>
      </c>
      <c r="F85" s="24"/>
      <c r="G85" s="24"/>
      <c r="H85" s="24"/>
      <c r="I85" s="24"/>
      <c r="J85" s="9" t="s">
        <v>32</v>
      </c>
      <c r="K85" s="17">
        <v>1</v>
      </c>
      <c r="L85" s="22"/>
      <c r="M85" s="22">
        <f t="shared" ref="M85" si="20">L85*K85</f>
        <v>0</v>
      </c>
    </row>
    <row r="86" spans="3:13" ht="52.9" customHeight="1" x14ac:dyDescent="0.25">
      <c r="C86" s="20" t="s">
        <v>170</v>
      </c>
      <c r="D86" s="7"/>
      <c r="E86" s="24" t="s">
        <v>155</v>
      </c>
      <c r="F86" s="24"/>
      <c r="G86" s="24"/>
      <c r="H86" s="24"/>
      <c r="I86" s="24"/>
      <c r="J86" s="9" t="s">
        <v>158</v>
      </c>
      <c r="K86" s="17">
        <v>15</v>
      </c>
      <c r="L86" s="22"/>
      <c r="M86" s="22">
        <f t="shared" ref="M86:M88" si="21">L86*K86</f>
        <v>0</v>
      </c>
    </row>
    <row r="87" spans="3:13" ht="52.9" customHeight="1" x14ac:dyDescent="0.25">
      <c r="C87" s="20" t="s">
        <v>171</v>
      </c>
      <c r="D87" s="7"/>
      <c r="E87" s="24" t="s">
        <v>156</v>
      </c>
      <c r="F87" s="24"/>
      <c r="G87" s="24"/>
      <c r="H87" s="24"/>
      <c r="I87" s="24"/>
      <c r="J87" s="9" t="s">
        <v>158</v>
      </c>
      <c r="K87" s="17">
        <v>15</v>
      </c>
      <c r="L87" s="22"/>
      <c r="M87" s="22">
        <f t="shared" si="21"/>
        <v>0</v>
      </c>
    </row>
    <row r="88" spans="3:13" ht="46.15" customHeight="1" x14ac:dyDescent="0.25">
      <c r="C88" s="20" t="s">
        <v>172</v>
      </c>
      <c r="D88" s="7"/>
      <c r="E88" s="24" t="s">
        <v>157</v>
      </c>
      <c r="F88" s="24"/>
      <c r="G88" s="24"/>
      <c r="H88" s="24"/>
      <c r="I88" s="24"/>
      <c r="J88" s="9" t="s">
        <v>32</v>
      </c>
      <c r="K88" s="17">
        <v>1</v>
      </c>
      <c r="L88" s="22"/>
      <c r="M88" s="22">
        <f t="shared" si="21"/>
        <v>0</v>
      </c>
    </row>
    <row r="89" spans="3:13" ht="46.15" customHeight="1" x14ac:dyDescent="0.25">
      <c r="C89" s="20" t="s">
        <v>173</v>
      </c>
      <c r="D89" s="7"/>
      <c r="E89" s="24" t="s">
        <v>159</v>
      </c>
      <c r="F89" s="24"/>
      <c r="G89" s="24"/>
      <c r="H89" s="24"/>
      <c r="I89" s="24"/>
      <c r="J89" s="9" t="s">
        <v>32</v>
      </c>
      <c r="K89" s="17">
        <v>1</v>
      </c>
      <c r="L89" s="22"/>
      <c r="M89" s="22">
        <f t="shared" ref="M89" si="22">L89*K89</f>
        <v>0</v>
      </c>
    </row>
    <row r="90" spans="3:13" ht="46.15" customHeight="1" x14ac:dyDescent="0.25">
      <c r="C90" s="20" t="s">
        <v>174</v>
      </c>
      <c r="D90" s="7"/>
      <c r="E90" s="24" t="s">
        <v>160</v>
      </c>
      <c r="F90" s="24"/>
      <c r="G90" s="24"/>
      <c r="H90" s="24"/>
      <c r="I90" s="24"/>
      <c r="J90" s="9" t="s">
        <v>32</v>
      </c>
      <c r="K90" s="17">
        <v>1</v>
      </c>
      <c r="L90" s="22"/>
      <c r="M90" s="22">
        <f t="shared" ref="M90:M92" si="23">L90*K90</f>
        <v>0</v>
      </c>
    </row>
    <row r="91" spans="3:13" ht="46.15" customHeight="1" x14ac:dyDescent="0.25">
      <c r="C91" s="20" t="s">
        <v>175</v>
      </c>
      <c r="D91" s="7"/>
      <c r="E91" s="24" t="s">
        <v>161</v>
      </c>
      <c r="F91" s="24"/>
      <c r="G91" s="24"/>
      <c r="H91" s="24"/>
      <c r="I91" s="24"/>
      <c r="J91" s="9" t="s">
        <v>32</v>
      </c>
      <c r="K91" s="17">
        <v>1</v>
      </c>
      <c r="L91" s="22"/>
      <c r="M91" s="22">
        <f t="shared" si="23"/>
        <v>0</v>
      </c>
    </row>
    <row r="92" spans="3:13" ht="46.15" customHeight="1" x14ac:dyDescent="0.25">
      <c r="C92" s="20" t="s">
        <v>176</v>
      </c>
      <c r="D92" s="7"/>
      <c r="E92" s="24" t="s">
        <v>162</v>
      </c>
      <c r="F92" s="24"/>
      <c r="G92" s="24"/>
      <c r="H92" s="24"/>
      <c r="I92" s="24"/>
      <c r="J92" s="9" t="s">
        <v>32</v>
      </c>
      <c r="K92" s="17">
        <v>1</v>
      </c>
      <c r="L92" s="22"/>
      <c r="M92" s="22">
        <f t="shared" si="23"/>
        <v>0</v>
      </c>
    </row>
    <row r="93" spans="3:13" ht="46.15" customHeight="1" x14ac:dyDescent="0.25">
      <c r="C93" s="20" t="s">
        <v>177</v>
      </c>
      <c r="D93" s="7"/>
      <c r="E93" s="24" t="s">
        <v>163</v>
      </c>
      <c r="F93" s="24"/>
      <c r="G93" s="24"/>
      <c r="H93" s="24"/>
      <c r="I93" s="24"/>
      <c r="J93" s="9" t="s">
        <v>32</v>
      </c>
      <c r="K93" s="17">
        <v>1</v>
      </c>
      <c r="L93" s="22"/>
      <c r="M93" s="22">
        <f t="shared" ref="M93:M94" si="24">L93*K93</f>
        <v>0</v>
      </c>
    </row>
    <row r="94" spans="3:13" ht="46.15" customHeight="1" x14ac:dyDescent="0.25">
      <c r="C94" s="20" t="s">
        <v>178</v>
      </c>
      <c r="D94" s="7"/>
      <c r="E94" s="24" t="s">
        <v>164</v>
      </c>
      <c r="F94" s="24"/>
      <c r="G94" s="24"/>
      <c r="H94" s="24"/>
      <c r="I94" s="24"/>
      <c r="J94" s="9" t="s">
        <v>32</v>
      </c>
      <c r="K94" s="17">
        <v>1</v>
      </c>
      <c r="L94" s="22"/>
      <c r="M94" s="22">
        <f t="shared" si="24"/>
        <v>0</v>
      </c>
    </row>
    <row r="95" spans="3:13" ht="33" customHeight="1" x14ac:dyDescent="0.25">
      <c r="K95" s="25" t="s">
        <v>166</v>
      </c>
      <c r="L95" s="26"/>
      <c r="M95" s="23">
        <f>SUM(M80:M93)</f>
        <v>0</v>
      </c>
    </row>
    <row r="99" spans="5:5" x14ac:dyDescent="0.25">
      <c r="E99" t="s">
        <v>184</v>
      </c>
    </row>
    <row r="101" spans="5:5" x14ac:dyDescent="0.25">
      <c r="E101" t="s">
        <v>185</v>
      </c>
    </row>
    <row r="103" spans="5:5" x14ac:dyDescent="0.25">
      <c r="E103" t="s">
        <v>183</v>
      </c>
    </row>
  </sheetData>
  <mergeCells count="81">
    <mergeCell ref="E9:I9"/>
    <mergeCell ref="C3:M3"/>
    <mergeCell ref="E14:I14"/>
    <mergeCell ref="E15:I15"/>
    <mergeCell ref="E16:I16"/>
    <mergeCell ref="E4:I4"/>
    <mergeCell ref="E8:I8"/>
    <mergeCell ref="E7:I7"/>
    <mergeCell ref="E13:I13"/>
    <mergeCell ref="E17:I17"/>
    <mergeCell ref="E18:I18"/>
    <mergeCell ref="E19:I19"/>
    <mergeCell ref="E20:I20"/>
    <mergeCell ref="E22:I22"/>
    <mergeCell ref="E23:I23"/>
    <mergeCell ref="E25:I25"/>
    <mergeCell ref="E26:I26"/>
    <mergeCell ref="E21:I21"/>
    <mergeCell ref="E27:I27"/>
    <mergeCell ref="E28:I28"/>
    <mergeCell ref="E29:I29"/>
    <mergeCell ref="E30:I30"/>
    <mergeCell ref="E24:I24"/>
    <mergeCell ref="E31:I31"/>
    <mergeCell ref="K43:L43"/>
    <mergeCell ref="E46:I46"/>
    <mergeCell ref="K33:L33"/>
    <mergeCell ref="E37:I37"/>
    <mergeCell ref="E38:I38"/>
    <mergeCell ref="E39:I39"/>
    <mergeCell ref="E40:I40"/>
    <mergeCell ref="E57:I57"/>
    <mergeCell ref="E58:I58"/>
    <mergeCell ref="E59:I59"/>
    <mergeCell ref="E42:I42"/>
    <mergeCell ref="E32:I32"/>
    <mergeCell ref="E52:I52"/>
    <mergeCell ref="E53:I53"/>
    <mergeCell ref="E54:I54"/>
    <mergeCell ref="E55:I55"/>
    <mergeCell ref="E56:I56"/>
    <mergeCell ref="E47:I47"/>
    <mergeCell ref="E48:I48"/>
    <mergeCell ref="E49:I49"/>
    <mergeCell ref="E50:I50"/>
    <mergeCell ref="E51:I51"/>
    <mergeCell ref="E41:I41"/>
    <mergeCell ref="E66:I66"/>
    <mergeCell ref="E74:I74"/>
    <mergeCell ref="K61:L61"/>
    <mergeCell ref="E60:I60"/>
    <mergeCell ref="E64:I64"/>
    <mergeCell ref="E65:I65"/>
    <mergeCell ref="E67:I67"/>
    <mergeCell ref="E75:I75"/>
    <mergeCell ref="E76:I76"/>
    <mergeCell ref="E68:I68"/>
    <mergeCell ref="E70:I70"/>
    <mergeCell ref="E69:I69"/>
    <mergeCell ref="E71:I71"/>
    <mergeCell ref="E72:I72"/>
    <mergeCell ref="E73:I73"/>
    <mergeCell ref="E77:I77"/>
    <mergeCell ref="E78:I78"/>
    <mergeCell ref="E79:I79"/>
    <mergeCell ref="E81:I81"/>
    <mergeCell ref="E82:I82"/>
    <mergeCell ref="E83:I83"/>
    <mergeCell ref="E80:I80"/>
    <mergeCell ref="E85:I85"/>
    <mergeCell ref="E84:I84"/>
    <mergeCell ref="E86:I86"/>
    <mergeCell ref="E92:I92"/>
    <mergeCell ref="E93:I93"/>
    <mergeCell ref="E94:I94"/>
    <mergeCell ref="K95:L95"/>
    <mergeCell ref="E87:I87"/>
    <mergeCell ref="E88:I88"/>
    <mergeCell ref="E89:I89"/>
    <mergeCell ref="E90:I90"/>
    <mergeCell ref="E91:I91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Przybylek</dc:creator>
  <cp:lastModifiedBy>s.sadoch</cp:lastModifiedBy>
  <cp:lastPrinted>2020-11-09T11:38:45Z</cp:lastPrinted>
  <dcterms:created xsi:type="dcterms:W3CDTF">2020-10-04T11:19:33Z</dcterms:created>
  <dcterms:modified xsi:type="dcterms:W3CDTF">2020-11-09T11:41:30Z</dcterms:modified>
</cp:coreProperties>
</file>