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Dochody - zad. zlecone " sheetId="3" r:id="rId1"/>
  </sheets>
  <calcPr calcId="152511"/>
</workbook>
</file>

<file path=xl/calcChain.xml><?xml version="1.0" encoding="utf-8"?>
<calcChain xmlns="http://schemas.openxmlformats.org/spreadsheetml/2006/main">
  <c r="H34" i="3" l="1"/>
  <c r="G34" i="3"/>
  <c r="H23" i="3"/>
  <c r="G23" i="3"/>
  <c r="H30" i="3"/>
  <c r="G30" i="3"/>
  <c r="H26" i="3"/>
  <c r="G26" i="3"/>
  <c r="H20" i="3"/>
  <c r="G20" i="3"/>
  <c r="H17" i="3"/>
  <c r="G17" i="3"/>
  <c r="H18" i="3"/>
  <c r="G18" i="3"/>
  <c r="H7" i="3"/>
  <c r="G7" i="3"/>
  <c r="H8" i="3"/>
  <c r="G8" i="3"/>
  <c r="I4" i="3"/>
  <c r="H4" i="3"/>
  <c r="G4" i="3"/>
  <c r="H5" i="3"/>
  <c r="G5" i="3"/>
  <c r="I34" i="3" l="1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</calcChain>
</file>

<file path=xl/sharedStrings.xml><?xml version="1.0" encoding="utf-8"?>
<sst xmlns="http://schemas.openxmlformats.org/spreadsheetml/2006/main" count="119" uniqueCount="53">
  <si>
    <t/>
  </si>
  <si>
    <t>Wykonanie</t>
  </si>
  <si>
    <t>Dział</t>
  </si>
  <si>
    <t>Rozdział</t>
  </si>
  <si>
    <t>Grupa</t>
  </si>
  <si>
    <t>P4</t>
  </si>
  <si>
    <t>Opis</t>
  </si>
  <si>
    <t>Plan</t>
  </si>
  <si>
    <t>010</t>
  </si>
  <si>
    <t>Rolnictwo i łowiectwo</t>
  </si>
  <si>
    <t>0</t>
  </si>
  <si>
    <t>01095</t>
  </si>
  <si>
    <t>Pozostała działalność</t>
  </si>
  <si>
    <t>201</t>
  </si>
  <si>
    <t>Dotacje celowe otrzymane z budżetu państwa na realizację zadań bieżących z zakresu administracji rządowej oraz innych zadań zleconych gminie (związkom gmin, związkom powiatowo-gminnym) ustawami</t>
  </si>
  <si>
    <t>750</t>
  </si>
  <si>
    <t>Administracja publiczna</t>
  </si>
  <si>
    <t>75011</t>
  </si>
  <si>
    <t>Urzędy wojewódzkie</t>
  </si>
  <si>
    <t>75056</t>
  </si>
  <si>
    <t>Spis powszechny i inne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</si>
  <si>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</si>
  <si>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</si>
  <si>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</si>
  <si>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</si>
  <si>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</si>
  <si>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</si>
  <si>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801</t>
  </si>
  <si>
    <t>Oświata i wychowanie</t>
  </si>
  <si>
    <t>80153</t>
  </si>
  <si>
    <t>Zapewnienie uczniom prawa do bezpłatnego dostępu do podręczników, materiałów edukacyjnych lub materiałów ćwiczeniowych</t>
  </si>
  <si>
    <t>852</t>
  </si>
  <si>
    <t>Pomoc społeczna</t>
  </si>
  <si>
    <t>85215</t>
  </si>
  <si>
    <t>Dodatki mieszkaniowe</t>
  </si>
  <si>
    <t>855</t>
  </si>
  <si>
    <t>Rodzina</t>
  </si>
  <si>
    <t>85501</t>
  </si>
  <si>
    <t>Świadczenie wychowawcze</t>
  </si>
  <si>
    <t>206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</si>
  <si>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</si>
  <si>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</si>
  <si>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</si>
  <si>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</si>
  <si>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</si>
  <si>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</si>
  <si>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</si>
  <si>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85513</t>
  </si>
  <si>
    <t>Składki na ubezpieczenie zdrowotne opłacane za osoby pobierające niektóre świadczenia rodzinne oraz za osoby pobierające zasiłki dla opiekunów</t>
  </si>
  <si>
    <t>Razem</t>
  </si>
  <si>
    <t>§</t>
  </si>
  <si>
    <t xml:space="preserve">Wykonanie planu </t>
  </si>
  <si>
    <t>Wykonanie dochodów z zakresu administracji rządowej zleconych gminie za 2020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</si>
</sst>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0" xfId="0" applyNumberFormat="1" applyFont="1"/>
    <xf numFmtId="3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0" fontId="1" fillId="5" borderId="0" xfId="0" applyNumberFormat="1" applyFont="1" applyFill="1"/>
    <xf numFmtId="10" fontId="3" fillId="6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right" vertical="center"/>
    </xf>
    <xf numFmtId="10" fontId="1" fillId="6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Layout" zoomScaleNormal="100" workbookViewId="0">
      <selection activeCell="K5" sqref="K5"/>
    </sheetView>
  </sheetViews>
  <sheetFormatPr defaultRowHeight="15" x14ac:dyDescent="0.25"/>
  <cols>
    <col min="1" max="1" width="6.5703125" style="2" customWidth="1"/>
    <col min="2" max="2" width="8" style="2" customWidth="1"/>
    <col min="3" max="3" width="14.28515625" style="2" hidden="1" customWidth="1"/>
    <col min="4" max="4" width="5" style="15" customWidth="1"/>
    <col min="5" max="5" width="3.7109375" style="2" customWidth="1"/>
    <col min="6" max="6" width="65.28515625" style="2" customWidth="1"/>
    <col min="7" max="8" width="14.28515625" style="3" customWidth="1"/>
    <col min="9" max="9" width="10.42578125" style="16" customWidth="1"/>
    <col min="10" max="16384" width="9.140625" style="2"/>
  </cols>
  <sheetData>
    <row r="1" spans="1:9" ht="38.25" customHeight="1" x14ac:dyDescent="0.25">
      <c r="A1" s="26" t="s">
        <v>52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s="11" customFormat="1" ht="44.25" customHeight="1" x14ac:dyDescent="0.25">
      <c r="A3" s="1" t="s">
        <v>2</v>
      </c>
      <c r="B3" s="1" t="s">
        <v>3</v>
      </c>
      <c r="C3" s="1" t="s">
        <v>4</v>
      </c>
      <c r="D3" s="1" t="s">
        <v>50</v>
      </c>
      <c r="E3" s="1" t="s">
        <v>5</v>
      </c>
      <c r="F3" s="1" t="s">
        <v>6</v>
      </c>
      <c r="G3" s="10" t="s">
        <v>7</v>
      </c>
      <c r="H3" s="10" t="s">
        <v>1</v>
      </c>
      <c r="I3" s="17" t="s">
        <v>51</v>
      </c>
    </row>
    <row r="4" spans="1:9" s="20" customFormat="1" ht="27.75" customHeight="1" x14ac:dyDescent="0.25">
      <c r="A4" s="21" t="s">
        <v>8</v>
      </c>
      <c r="B4" s="22"/>
      <c r="C4" s="22"/>
      <c r="D4" s="22"/>
      <c r="E4" s="22"/>
      <c r="F4" s="23" t="s">
        <v>9</v>
      </c>
      <c r="G4" s="24">
        <f>G5</f>
        <v>228075.99</v>
      </c>
      <c r="H4" s="24">
        <f>H5</f>
        <v>228075.99</v>
      </c>
      <c r="I4" s="25">
        <f t="shared" ref="I4:I12" si="0">IF($G4=0,0,$H4/$G4)</f>
        <v>1</v>
      </c>
    </row>
    <row r="5" spans="1:9" ht="27" customHeight="1" x14ac:dyDescent="0.25">
      <c r="A5" s="6"/>
      <c r="B5" s="6" t="s">
        <v>11</v>
      </c>
      <c r="C5" s="6"/>
      <c r="D5" s="13"/>
      <c r="E5" s="6"/>
      <c r="F5" s="6" t="s">
        <v>12</v>
      </c>
      <c r="G5" s="7">
        <f>G6</f>
        <v>228075.99</v>
      </c>
      <c r="H5" s="7">
        <f>H6</f>
        <v>228075.99</v>
      </c>
      <c r="I5" s="19">
        <f t="shared" si="0"/>
        <v>1</v>
      </c>
    </row>
    <row r="6" spans="1:9" ht="58.5" customHeight="1" x14ac:dyDescent="0.25">
      <c r="A6" s="8" t="s">
        <v>0</v>
      </c>
      <c r="B6" s="8" t="s">
        <v>0</v>
      </c>
      <c r="C6" s="8" t="s">
        <v>0</v>
      </c>
      <c r="D6" s="14" t="s">
        <v>13</v>
      </c>
      <c r="E6" s="8" t="s">
        <v>10</v>
      </c>
      <c r="F6" s="8" t="s">
        <v>14</v>
      </c>
      <c r="G6" s="9">
        <v>228075.99</v>
      </c>
      <c r="H6" s="9">
        <v>228075.99</v>
      </c>
      <c r="I6" s="19">
        <f t="shared" si="0"/>
        <v>1</v>
      </c>
    </row>
    <row r="7" spans="1:9" ht="27" customHeight="1" x14ac:dyDescent="0.25">
      <c r="A7" s="4" t="s">
        <v>15</v>
      </c>
      <c r="B7" s="4"/>
      <c r="C7" s="4"/>
      <c r="D7" s="12"/>
      <c r="E7" s="4"/>
      <c r="F7" s="4" t="s">
        <v>16</v>
      </c>
      <c r="G7" s="5">
        <f>G8+G10</f>
        <v>81692</v>
      </c>
      <c r="H7" s="5">
        <f>H8+H10</f>
        <v>75616.88</v>
      </c>
      <c r="I7" s="18">
        <f t="shared" si="0"/>
        <v>0.92563384419527006</v>
      </c>
    </row>
    <row r="8" spans="1:9" ht="27" customHeight="1" x14ac:dyDescent="0.25">
      <c r="A8" s="6"/>
      <c r="B8" s="6" t="s">
        <v>17</v>
      </c>
      <c r="C8" s="6"/>
      <c r="D8" s="13"/>
      <c r="E8" s="6"/>
      <c r="F8" s="6" t="s">
        <v>18</v>
      </c>
      <c r="G8" s="7">
        <f>G9</f>
        <v>54367</v>
      </c>
      <c r="H8" s="7">
        <f>H9</f>
        <v>54367</v>
      </c>
      <c r="I8" s="19">
        <f t="shared" si="0"/>
        <v>1</v>
      </c>
    </row>
    <row r="9" spans="1:9" ht="54.75" customHeight="1" x14ac:dyDescent="0.25">
      <c r="A9" s="8" t="s">
        <v>0</v>
      </c>
      <c r="B9" s="8" t="s">
        <v>0</v>
      </c>
      <c r="C9" s="8" t="s">
        <v>0</v>
      </c>
      <c r="D9" s="14" t="s">
        <v>13</v>
      </c>
      <c r="E9" s="8" t="s">
        <v>10</v>
      </c>
      <c r="F9" s="8" t="s">
        <v>14</v>
      </c>
      <c r="G9" s="9">
        <v>54367</v>
      </c>
      <c r="H9" s="9">
        <v>54367</v>
      </c>
      <c r="I9" s="19">
        <f t="shared" si="0"/>
        <v>1</v>
      </c>
    </row>
    <row r="10" spans="1:9" ht="27" customHeight="1" x14ac:dyDescent="0.25">
      <c r="A10" s="6"/>
      <c r="B10" s="6" t="s">
        <v>19</v>
      </c>
      <c r="C10" s="6"/>
      <c r="D10" s="13"/>
      <c r="E10" s="6"/>
      <c r="F10" s="6" t="s">
        <v>20</v>
      </c>
      <c r="G10" s="7">
        <v>27325</v>
      </c>
      <c r="H10" s="7">
        <v>21249.88</v>
      </c>
      <c r="I10" s="19">
        <f t="shared" si="0"/>
        <v>0.77767172918572736</v>
      </c>
    </row>
    <row r="11" spans="1:9" ht="53.25" customHeight="1" x14ac:dyDescent="0.25">
      <c r="A11" s="8" t="s">
        <v>0</v>
      </c>
      <c r="B11" s="8" t="s">
        <v>0</v>
      </c>
      <c r="C11" s="8" t="s">
        <v>0</v>
      </c>
      <c r="D11" s="14" t="s">
        <v>13</v>
      </c>
      <c r="E11" s="8" t="s">
        <v>10</v>
      </c>
      <c r="F11" s="8" t="s">
        <v>14</v>
      </c>
      <c r="G11" s="9">
        <v>27325</v>
      </c>
      <c r="H11" s="9">
        <v>21249.88</v>
      </c>
      <c r="I11" s="19">
        <f t="shared" si="0"/>
        <v>0.77767172918572736</v>
      </c>
    </row>
    <row r="12" spans="1:9" ht="35.25" customHeight="1" x14ac:dyDescent="0.25">
      <c r="A12" s="4" t="s">
        <v>21</v>
      </c>
      <c r="B12" s="4"/>
      <c r="C12" s="4"/>
      <c r="D12" s="12"/>
      <c r="E12" s="4"/>
      <c r="F12" s="4" t="s">
        <v>22</v>
      </c>
      <c r="G12" s="5">
        <v>53643</v>
      </c>
      <c r="H12" s="5">
        <v>53293</v>
      </c>
      <c r="I12" s="18">
        <f t="shared" si="0"/>
        <v>0.99347538355423826</v>
      </c>
    </row>
    <row r="13" spans="1:9" ht="32.25" customHeight="1" x14ac:dyDescent="0.25">
      <c r="A13" s="6"/>
      <c r="B13" s="6" t="s">
        <v>23</v>
      </c>
      <c r="C13" s="6"/>
      <c r="D13" s="13"/>
      <c r="E13" s="6"/>
      <c r="F13" s="6" t="s">
        <v>24</v>
      </c>
      <c r="G13" s="7">
        <v>1191</v>
      </c>
      <c r="H13" s="7">
        <v>1191</v>
      </c>
      <c r="I13" s="19">
        <f t="shared" ref="I13:I16" si="1">IF($G13=0,0,$H13/$G13)</f>
        <v>1</v>
      </c>
    </row>
    <row r="14" spans="1:9" ht="52.5" customHeight="1" x14ac:dyDescent="0.25">
      <c r="A14" s="8" t="s">
        <v>0</v>
      </c>
      <c r="B14" s="8" t="s">
        <v>0</v>
      </c>
      <c r="C14" s="8" t="s">
        <v>0</v>
      </c>
      <c r="D14" s="14" t="s">
        <v>13</v>
      </c>
      <c r="E14" s="8" t="s">
        <v>10</v>
      </c>
      <c r="F14" s="8" t="s">
        <v>14</v>
      </c>
      <c r="G14" s="9">
        <v>1191</v>
      </c>
      <c r="H14" s="9">
        <v>1191</v>
      </c>
      <c r="I14" s="19">
        <f t="shared" si="1"/>
        <v>1</v>
      </c>
    </row>
    <row r="15" spans="1:9" ht="27" customHeight="1" x14ac:dyDescent="0.25">
      <c r="A15" s="6"/>
      <c r="B15" s="6" t="s">
        <v>25</v>
      </c>
      <c r="C15" s="6"/>
      <c r="D15" s="13"/>
      <c r="E15" s="6"/>
      <c r="F15" s="6" t="s">
        <v>26</v>
      </c>
      <c r="G15" s="7">
        <v>52452</v>
      </c>
      <c r="H15" s="7">
        <v>52102</v>
      </c>
      <c r="I15" s="19">
        <f t="shared" si="1"/>
        <v>0.99332723251734922</v>
      </c>
    </row>
    <row r="16" spans="1:9" ht="51.75" customHeight="1" x14ac:dyDescent="0.25">
      <c r="A16" s="8" t="s">
        <v>0</v>
      </c>
      <c r="B16" s="8" t="s">
        <v>0</v>
      </c>
      <c r="C16" s="8" t="s">
        <v>0</v>
      </c>
      <c r="D16" s="14" t="s">
        <v>13</v>
      </c>
      <c r="E16" s="8" t="s">
        <v>10</v>
      </c>
      <c r="F16" s="8" t="s">
        <v>14</v>
      </c>
      <c r="G16" s="9">
        <v>52452</v>
      </c>
      <c r="H16" s="9">
        <v>52102</v>
      </c>
      <c r="I16" s="19">
        <f t="shared" si="1"/>
        <v>0.99332723251734922</v>
      </c>
    </row>
    <row r="17" spans="1:9" ht="27" customHeight="1" x14ac:dyDescent="0.25">
      <c r="A17" s="4" t="s">
        <v>27</v>
      </c>
      <c r="B17" s="4"/>
      <c r="C17" s="4"/>
      <c r="D17" s="12"/>
      <c r="E17" s="4"/>
      <c r="F17" s="4" t="s">
        <v>28</v>
      </c>
      <c r="G17" s="5">
        <f>G18</f>
        <v>59020</v>
      </c>
      <c r="H17" s="5">
        <f>H18</f>
        <v>58937.53</v>
      </c>
      <c r="I17" s="18">
        <f t="shared" ref="I17:I18" si="2">IF($G17=0,0,$H17/$G17)</f>
        <v>0.99860267705862416</v>
      </c>
    </row>
    <row r="18" spans="1:9" ht="36.75" customHeight="1" x14ac:dyDescent="0.25">
      <c r="A18" s="6"/>
      <c r="B18" s="6" t="s">
        <v>29</v>
      </c>
      <c r="C18" s="6"/>
      <c r="D18" s="13"/>
      <c r="E18" s="6"/>
      <c r="F18" s="6" t="s">
        <v>30</v>
      </c>
      <c r="G18" s="7">
        <f>G19</f>
        <v>59020</v>
      </c>
      <c r="H18" s="7">
        <f>H19</f>
        <v>58937.53</v>
      </c>
      <c r="I18" s="19">
        <f t="shared" si="2"/>
        <v>0.99860267705862416</v>
      </c>
    </row>
    <row r="19" spans="1:9" ht="55.5" customHeight="1" x14ac:dyDescent="0.25">
      <c r="A19" s="8" t="s">
        <v>0</v>
      </c>
      <c r="B19" s="8" t="s">
        <v>0</v>
      </c>
      <c r="C19" s="8" t="s">
        <v>0</v>
      </c>
      <c r="D19" s="14" t="s">
        <v>13</v>
      </c>
      <c r="E19" s="8" t="s">
        <v>10</v>
      </c>
      <c r="F19" s="8" t="s">
        <v>14</v>
      </c>
      <c r="G19" s="9">
        <v>59020</v>
      </c>
      <c r="H19" s="9">
        <v>58937.53</v>
      </c>
      <c r="I19" s="19">
        <f t="shared" ref="I19:I26" si="3">IF($G19=0,0,$H19/$G19)</f>
        <v>0.99860267705862416</v>
      </c>
    </row>
    <row r="20" spans="1:9" ht="27" customHeight="1" x14ac:dyDescent="0.25">
      <c r="A20" s="4" t="s">
        <v>31</v>
      </c>
      <c r="B20" s="4"/>
      <c r="C20" s="4"/>
      <c r="D20" s="12"/>
      <c r="E20" s="4"/>
      <c r="F20" s="4" t="s">
        <v>32</v>
      </c>
      <c r="G20" s="5">
        <f>G21</f>
        <v>750</v>
      </c>
      <c r="H20" s="5">
        <f>H21</f>
        <v>718.64</v>
      </c>
      <c r="I20" s="18">
        <f t="shared" si="3"/>
        <v>0.95818666666666663</v>
      </c>
    </row>
    <row r="21" spans="1:9" ht="27" customHeight="1" x14ac:dyDescent="0.25">
      <c r="A21" s="6"/>
      <c r="B21" s="6" t="s">
        <v>33</v>
      </c>
      <c r="C21" s="6"/>
      <c r="D21" s="13"/>
      <c r="E21" s="6"/>
      <c r="F21" s="6" t="s">
        <v>34</v>
      </c>
      <c r="G21" s="7">
        <v>750</v>
      </c>
      <c r="H21" s="7">
        <v>718.64</v>
      </c>
      <c r="I21" s="19">
        <f t="shared" si="3"/>
        <v>0.95818666666666663</v>
      </c>
    </row>
    <row r="22" spans="1:9" ht="49.5" customHeight="1" x14ac:dyDescent="0.25">
      <c r="A22" s="8" t="s">
        <v>0</v>
      </c>
      <c r="B22" s="8" t="s">
        <v>0</v>
      </c>
      <c r="C22" s="8" t="s">
        <v>0</v>
      </c>
      <c r="D22" s="14" t="s">
        <v>13</v>
      </c>
      <c r="E22" s="8" t="s">
        <v>10</v>
      </c>
      <c r="F22" s="8" t="s">
        <v>14</v>
      </c>
      <c r="G22" s="9">
        <v>750</v>
      </c>
      <c r="H22" s="9">
        <v>718.64</v>
      </c>
      <c r="I22" s="19">
        <f t="shared" si="3"/>
        <v>0.95818666666666663</v>
      </c>
    </row>
    <row r="23" spans="1:9" ht="27" customHeight="1" x14ac:dyDescent="0.25">
      <c r="A23" s="4" t="s">
        <v>35</v>
      </c>
      <c r="B23" s="4"/>
      <c r="C23" s="4"/>
      <c r="D23" s="12"/>
      <c r="E23" s="4"/>
      <c r="F23" s="4" t="s">
        <v>36</v>
      </c>
      <c r="G23" s="5">
        <f>G24+G26+G28+G30+G32</f>
        <v>8897389</v>
      </c>
      <c r="H23" s="5">
        <f>H24+H26+H28+H30+H32</f>
        <v>8891417.6799999978</v>
      </c>
      <c r="I23" s="18">
        <f t="shared" si="3"/>
        <v>0.99932886827809797</v>
      </c>
    </row>
    <row r="24" spans="1:9" ht="27" customHeight="1" x14ac:dyDescent="0.25">
      <c r="A24" s="6"/>
      <c r="B24" s="6" t="s">
        <v>37</v>
      </c>
      <c r="C24" s="6"/>
      <c r="D24" s="13"/>
      <c r="E24" s="6"/>
      <c r="F24" s="6" t="s">
        <v>38</v>
      </c>
      <c r="G24" s="7">
        <v>6272341</v>
      </c>
      <c r="H24" s="7">
        <v>6270289.5999999996</v>
      </c>
      <c r="I24" s="19">
        <f t="shared" si="3"/>
        <v>0.99967294507744386</v>
      </c>
    </row>
    <row r="25" spans="1:9" ht="67.5" customHeight="1" x14ac:dyDescent="0.25">
      <c r="A25" s="8" t="s">
        <v>0</v>
      </c>
      <c r="B25" s="8" t="s">
        <v>0</v>
      </c>
      <c r="C25" s="8" t="s">
        <v>0</v>
      </c>
      <c r="D25" s="14" t="s">
        <v>39</v>
      </c>
      <c r="E25" s="8" t="s">
        <v>10</v>
      </c>
      <c r="F25" s="8" t="s">
        <v>40</v>
      </c>
      <c r="G25" s="9">
        <v>6272341</v>
      </c>
      <c r="H25" s="9">
        <v>6270289.5999999996</v>
      </c>
      <c r="I25" s="19">
        <f t="shared" si="3"/>
        <v>0.99967294507744386</v>
      </c>
    </row>
    <row r="26" spans="1:9" ht="39.75" customHeight="1" x14ac:dyDescent="0.25">
      <c r="A26" s="6"/>
      <c r="B26" s="6" t="s">
        <v>41</v>
      </c>
      <c r="C26" s="6"/>
      <c r="D26" s="13"/>
      <c r="E26" s="6"/>
      <c r="F26" s="6" t="s">
        <v>42</v>
      </c>
      <c r="G26" s="7">
        <f>G27</f>
        <v>2379866</v>
      </c>
      <c r="H26" s="7">
        <f>H27</f>
        <v>2376955.4300000002</v>
      </c>
      <c r="I26" s="19">
        <f t="shared" si="3"/>
        <v>0.9987770025707331</v>
      </c>
    </row>
    <row r="27" spans="1:9" ht="59.25" customHeight="1" x14ac:dyDescent="0.25">
      <c r="A27" s="8" t="s">
        <v>0</v>
      </c>
      <c r="B27" s="8" t="s">
        <v>0</v>
      </c>
      <c r="C27" s="8" t="s">
        <v>0</v>
      </c>
      <c r="D27" s="14" t="s">
        <v>13</v>
      </c>
      <c r="E27" s="8" t="s">
        <v>10</v>
      </c>
      <c r="F27" s="8" t="s">
        <v>14</v>
      </c>
      <c r="G27" s="9">
        <v>2379866</v>
      </c>
      <c r="H27" s="9">
        <v>2376955.4300000002</v>
      </c>
      <c r="I27" s="19">
        <f t="shared" ref="I27:I33" si="4">IF($G27=0,0,$H27/$G27)</f>
        <v>0.9987770025707331</v>
      </c>
    </row>
    <row r="28" spans="1:9" ht="27" customHeight="1" x14ac:dyDescent="0.25">
      <c r="A28" s="6"/>
      <c r="B28" s="6" t="s">
        <v>43</v>
      </c>
      <c r="C28" s="6"/>
      <c r="D28" s="13"/>
      <c r="E28" s="6"/>
      <c r="F28" s="6" t="s">
        <v>44</v>
      </c>
      <c r="G28" s="7">
        <v>262</v>
      </c>
      <c r="H28" s="7">
        <v>245.87</v>
      </c>
      <c r="I28" s="19">
        <f t="shared" si="4"/>
        <v>0.93843511450381678</v>
      </c>
    </row>
    <row r="29" spans="1:9" ht="48" customHeight="1" x14ac:dyDescent="0.25">
      <c r="A29" s="8" t="s">
        <v>0</v>
      </c>
      <c r="B29" s="8" t="s">
        <v>0</v>
      </c>
      <c r="C29" s="8" t="s">
        <v>0</v>
      </c>
      <c r="D29" s="14" t="s">
        <v>13</v>
      </c>
      <c r="E29" s="8" t="s">
        <v>10</v>
      </c>
      <c r="F29" s="8" t="s">
        <v>14</v>
      </c>
      <c r="G29" s="9">
        <v>262</v>
      </c>
      <c r="H29" s="9">
        <v>245.87</v>
      </c>
      <c r="I29" s="19">
        <f t="shared" si="4"/>
        <v>0.93843511450381678</v>
      </c>
    </row>
    <row r="30" spans="1:9" ht="27" customHeight="1" x14ac:dyDescent="0.25">
      <c r="A30" s="6"/>
      <c r="B30" s="6" t="s">
        <v>45</v>
      </c>
      <c r="C30" s="6"/>
      <c r="D30" s="13"/>
      <c r="E30" s="6"/>
      <c r="F30" s="6" t="s">
        <v>46</v>
      </c>
      <c r="G30" s="7">
        <f>G31</f>
        <v>221350</v>
      </c>
      <c r="H30" s="7">
        <f>H31</f>
        <v>220730</v>
      </c>
      <c r="I30" s="19">
        <f t="shared" si="4"/>
        <v>0.9971990060989383</v>
      </c>
    </row>
    <row r="31" spans="1:9" ht="54.75" customHeight="1" x14ac:dyDescent="0.25">
      <c r="A31" s="8" t="s">
        <v>0</v>
      </c>
      <c r="B31" s="8" t="s">
        <v>0</v>
      </c>
      <c r="C31" s="8" t="s">
        <v>0</v>
      </c>
      <c r="D31" s="14" t="s">
        <v>13</v>
      </c>
      <c r="E31" s="8" t="s">
        <v>10</v>
      </c>
      <c r="F31" s="8" t="s">
        <v>14</v>
      </c>
      <c r="G31" s="9">
        <v>221350</v>
      </c>
      <c r="H31" s="9">
        <v>220730</v>
      </c>
      <c r="I31" s="19">
        <f t="shared" si="4"/>
        <v>0.9971990060989383</v>
      </c>
    </row>
    <row r="32" spans="1:9" ht="43.5" customHeight="1" x14ac:dyDescent="0.25">
      <c r="A32" s="6"/>
      <c r="B32" s="6" t="s">
        <v>47</v>
      </c>
      <c r="C32" s="6"/>
      <c r="D32" s="13"/>
      <c r="E32" s="6"/>
      <c r="F32" s="6" t="s">
        <v>48</v>
      </c>
      <c r="G32" s="7">
        <v>23570</v>
      </c>
      <c r="H32" s="7">
        <v>23196.78</v>
      </c>
      <c r="I32" s="19">
        <f t="shared" si="4"/>
        <v>0.98416546457361043</v>
      </c>
    </row>
    <row r="33" spans="1:9" ht="57" customHeight="1" x14ac:dyDescent="0.25">
      <c r="A33" s="8" t="s">
        <v>0</v>
      </c>
      <c r="B33" s="8" t="s">
        <v>0</v>
      </c>
      <c r="C33" s="8" t="s">
        <v>0</v>
      </c>
      <c r="D33" s="14" t="s">
        <v>13</v>
      </c>
      <c r="E33" s="8" t="s">
        <v>10</v>
      </c>
      <c r="F33" s="8" t="s">
        <v>14</v>
      </c>
      <c r="G33" s="9">
        <v>23570</v>
      </c>
      <c r="H33" s="9">
        <v>23196.78</v>
      </c>
      <c r="I33" s="19">
        <f t="shared" si="4"/>
        <v>0.98416546457361043</v>
      </c>
    </row>
    <row r="34" spans="1:9" ht="27" customHeight="1" x14ac:dyDescent="0.25">
      <c r="A34" s="4"/>
      <c r="B34" s="4"/>
      <c r="C34" s="4"/>
      <c r="D34" s="12"/>
      <c r="E34" s="4"/>
      <c r="F34" s="4" t="s">
        <v>49</v>
      </c>
      <c r="G34" s="5">
        <f>G4+G7+G12+G17+G20+G23</f>
        <v>9320569.9900000002</v>
      </c>
      <c r="H34" s="5">
        <f>H4+H7+H12+H17+H20+H23</f>
        <v>9308059.7199999988</v>
      </c>
      <c r="I34" s="18">
        <f t="shared" ref="I34" si="5">IF($G34=0,0,$H34/$G34)</f>
        <v>0.99865777843914871</v>
      </c>
    </row>
  </sheetData>
  <mergeCells count="1">
    <mergeCell ref="A1:I2"/>
  </mergeCells>
  <pageMargins left="0.25" right="0.25" top="1.1790624999999999" bottom="0.75" header="0.3" footer="0.3"/>
  <pageSetup paperSize="9" scale="77" orientation="portrait" r:id="rId1"/>
  <headerFooter>
    <oddHeader>&amp;R&amp;"Times New Roman,Normalny"&amp;10Tabela Nr 1c 
 do Zarządzenia Nr. 22/2021 
 Burmistrza Kałuszyna 
 z dnia 30 marca 2021 r.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Dochody - zad. zlecone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2021-03-17T14:37:50Z</dcterms:created>
  <dcterms:modified xsi:type="dcterms:W3CDTF">2021-03-26T12:24:29Z</dcterms:modified>
</cp:coreProperties>
</file>