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7220" windowHeight="1045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Arkusz1!$A$1:$M$46</definedName>
  </definedNames>
  <calcPr calcId="152511"/>
</workbook>
</file>

<file path=xl/calcChain.xml><?xml version="1.0" encoding="utf-8"?>
<calcChain xmlns="http://schemas.openxmlformats.org/spreadsheetml/2006/main">
  <c r="L42" i="1" l="1"/>
  <c r="M11" i="1" l="1"/>
  <c r="M12" i="1"/>
  <c r="M13" i="1"/>
  <c r="M14" i="1"/>
  <c r="M15" i="1"/>
  <c r="M16" i="1"/>
  <c r="M17" i="1"/>
  <c r="M18" i="1"/>
  <c r="M19" i="1"/>
  <c r="M20" i="1"/>
  <c r="M21" i="1"/>
  <c r="M22" i="1"/>
  <c r="M23" i="1"/>
  <c r="M25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10" i="1"/>
  <c r="H42" i="1"/>
  <c r="M42" i="1" s="1"/>
  <c r="I42" i="1"/>
  <c r="J42" i="1"/>
  <c r="G42" i="1"/>
</calcChain>
</file>

<file path=xl/sharedStrings.xml><?xml version="1.0" encoding="utf-8"?>
<sst xmlns="http://schemas.openxmlformats.org/spreadsheetml/2006/main" count="146" uniqueCount="91">
  <si>
    <t>w złotych</t>
  </si>
  <si>
    <t>Lp.</t>
  </si>
  <si>
    <t>Dział</t>
  </si>
  <si>
    <t>Rozdz.</t>
  </si>
  <si>
    <t>§</t>
  </si>
  <si>
    <t>Nazwa zadania inwestycyjnego
i okres realizacji
(w latach)</t>
  </si>
  <si>
    <t>Łączne koszty finansowe</t>
  </si>
  <si>
    <t>Planowane wydatki</t>
  </si>
  <si>
    <t>z tego źródła finansowania</t>
  </si>
  <si>
    <t>dochody własne jst</t>
  </si>
  <si>
    <t>środki pochodzące
 z innych  źródeł*</t>
  </si>
  <si>
    <t xml:space="preserve">A.      
B.
C.
D. </t>
  </si>
  <si>
    <t>600</t>
  </si>
  <si>
    <t>900</t>
  </si>
  <si>
    <t>90015</t>
  </si>
  <si>
    <t>A. Dotacje i środki z budżetu państwa (np. od wojewody, MEN, UKFiS, …)</t>
  </si>
  <si>
    <t>B. Środki i dotacje otrzymane od innych jst oraz innych jednostek zaliczanych do sektora finansów publicznych</t>
  </si>
  <si>
    <t xml:space="preserve">C. Inne źródła </t>
  </si>
  <si>
    <t>D. Srodki pochodzące z Unii Europejskiej</t>
  </si>
  <si>
    <t>60016</t>
  </si>
  <si>
    <t>Wykonanie dodatkowych punktów oświetlenia ulicznego na terenie miasta i gminy</t>
  </si>
  <si>
    <t>90001</t>
  </si>
  <si>
    <t>92109</t>
  </si>
  <si>
    <t>921</t>
  </si>
  <si>
    <t>Przebudowa świetlicy wiejskiej w Patoku</t>
  </si>
  <si>
    <t>Przebudowa świetlicy wiejskiej w Garczynie Dużym</t>
  </si>
  <si>
    <t>750</t>
  </si>
  <si>
    <t>75023</t>
  </si>
  <si>
    <t>801</t>
  </si>
  <si>
    <t>80104</t>
  </si>
  <si>
    <t>754</t>
  </si>
  <si>
    <t>75412</t>
  </si>
  <si>
    <t>010</t>
  </si>
  <si>
    <t>926</t>
  </si>
  <si>
    <t>92601</t>
  </si>
  <si>
    <t>Wykonanie instalacji grzewczej w budynku świetlicy wiejskiej w Nowych Groszkach</t>
  </si>
  <si>
    <t>92604</t>
  </si>
  <si>
    <t>Utworzenie Otwartej Strefy Aktywności nad zalewem "Karczunek " w Kałuszynie</t>
  </si>
  <si>
    <t>Limity wydatków na zadania inwestycyjne na rok 2020</t>
  </si>
  <si>
    <t>01095</t>
  </si>
  <si>
    <t>6060</t>
  </si>
  <si>
    <t>rok budżetowy 2020                               (8+9+10)</t>
  </si>
  <si>
    <t>Budowa chodnika i nakładka bitumiczna na ul. Wyzwolenia w Kałuszynie na odcinku od ul. Ogrodowej do ul. Wojska Polskiego - II etap</t>
  </si>
  <si>
    <t xml:space="preserve">A.      
B.  
C.
D. </t>
  </si>
  <si>
    <t>Przebudowa drogi gminnej zapewniającej dojazd do pól we wsi Żebrówka</t>
  </si>
  <si>
    <t>Stabilizacja cementowa drogi gminnej w miejscowości Ryczołek</t>
  </si>
  <si>
    <t>Zakup samochodu pożarniczego dla OSP Olszewice</t>
  </si>
  <si>
    <t>Rozbudowa Przedszkola Publicznego - wykonanie podbudowy pod parking</t>
  </si>
  <si>
    <t>Modernizacja Stacji Uzdatniania Wody w Kałuszynie- uruchomienie trzeciej studni</t>
  </si>
  <si>
    <t>90095</t>
  </si>
  <si>
    <t>Zakup sprzętu (posypywarka, koparko-ładowarka) na potrzeby ZGK w Kałuszynie</t>
  </si>
  <si>
    <t>Termomodernizacja istniejącego budynku świetlicy wiejskiej w Milewie</t>
  </si>
  <si>
    <t xml:space="preserve">921 </t>
  </si>
  <si>
    <t>Zakup działki we wsi Abramy na potrzeby urządzenia placu zabaw i siłowni zewnetrznej</t>
  </si>
  <si>
    <t xml:space="preserve">Opracowanie dokumentacji projektowo - kosztorysowej na budowę hali sportowej w Kałuszynie    </t>
  </si>
  <si>
    <t xml:space="preserve">A.  50 000,00    
B.
C.
D. </t>
  </si>
  <si>
    <t>Opracowanie dokumentacji projektowej na budowę ul. Ogrodowej na odcinku od ul. Podleśnej do ul. Jutrzenki w Kałuszynie</t>
  </si>
  <si>
    <t>Modernizacja budynku Urzędu Miejskiego w Kałuszynie - opracowanie dokumentacji i adaptacja pomieszczeń po Policji</t>
  </si>
  <si>
    <t>środki własne jst</t>
  </si>
  <si>
    <t>środki wyodrębnione                ( fundusz sołecki )</t>
  </si>
  <si>
    <t>851</t>
  </si>
  <si>
    <t>85111</t>
  </si>
  <si>
    <t>Dotacja do zakupu sprzętu i aparatury medycznej ( mammograf) dla szpitala w Mińsku Maz.</t>
  </si>
  <si>
    <t>90026</t>
  </si>
  <si>
    <t>Zakup dwóch kontenerów do PSZOK w Olszewicach</t>
  </si>
  <si>
    <t>Dofinansowanie zakupu samochodu dla Komendy Powiatowej Policji  w Mińsku Mazowieckim w ramach akcji "SPONSORING 2020".</t>
  </si>
  <si>
    <t>razem</t>
  </si>
  <si>
    <t>75404</t>
  </si>
  <si>
    <t>710</t>
  </si>
  <si>
    <t>71095</t>
  </si>
  <si>
    <t>Regionalne partnerstwo samorządów Mazowsza dla aktywizacji społeczeństwa informacyjnego w zakresie e-administracji i geoinformacji - prokjekt ( ASI)</t>
  </si>
  <si>
    <t>75421</t>
  </si>
  <si>
    <t>Zakup sprężarki do napełninania aparatów powietrznych</t>
  </si>
  <si>
    <t>Rozbudowa, przebudowa  oczyszczalni ścieków wraz z przepompownią i zagospodarowaniem terenu w m. Olszewice.</t>
  </si>
  <si>
    <t>01010</t>
  </si>
  <si>
    <t>Zakup działki 265/2 i 262/2 pod budowę drogi w Garczynie Dużym</t>
  </si>
  <si>
    <t xml:space="preserve">A.      
B.  450 000,00
C.
D. </t>
  </si>
  <si>
    <t xml:space="preserve">A.      
B. 115 000,00
C.
D. </t>
  </si>
  <si>
    <t xml:space="preserve">Opracowanie dokumentacji na ul. Robotniczą </t>
  </si>
  <si>
    <t>Wykonanie zadaszenia trybun stadionu piłkarskiego w Kałuszynie</t>
  </si>
  <si>
    <t xml:space="preserve">A.      
B.   100.000,00
C.
D. </t>
  </si>
  <si>
    <t xml:space="preserve">A.      
B.   30.000,00
C.
D. </t>
  </si>
  <si>
    <t xml:space="preserve">Wykonanie nakładki bitumicznej na ulicy Polnej  w Kałuszynie </t>
  </si>
  <si>
    <t xml:space="preserve">Wykonanie nakładki bitumicznej na ulicy Pocztowej w Kałuszynie </t>
  </si>
  <si>
    <t>Opracowanie dokumentacji projektowo-kosztorysowej budowy wodociągu łączącego stronę północną  ze stroną południową Kałuszyna na wysokości Urzędu Miejskiego</t>
  </si>
  <si>
    <t>A.      
B.
C.
D.   84 527,00</t>
  </si>
  <si>
    <t>A.      
B.
C.
D. 21 915,00</t>
  </si>
  <si>
    <t>A.    50 000,00
B.   695 000,00
C.      
D.   106 442,00</t>
  </si>
  <si>
    <t>Opracowanie dokumentacji projektowej na budowę sieci wodociągowej i kanalizacyjnej na odcinku od ul. Ogrodowej do ul. Warszawskiej ( przy hotelu OLA)</t>
  </si>
  <si>
    <t>Wykonanie</t>
  </si>
  <si>
    <t>%               ( 11:7)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</si>
</sst>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</fills>
  <borders count="1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0" xfId="0" applyFont="1"/>
    <xf numFmtId="0" fontId="2" fillId="0" borderId="4" xfId="0" applyFont="1" applyBorder="1" applyAlignment="1">
      <alignment vertical="center" wrapText="1"/>
    </xf>
    <xf numFmtId="3" fontId="6" fillId="0" borderId="4" xfId="0" applyNumberFormat="1" applyFont="1" applyBorder="1" applyAlignment="1">
      <alignment vertical="center" wrapText="1"/>
    </xf>
    <xf numFmtId="4" fontId="6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4" fontId="2" fillId="0" borderId="10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12" fillId="0" borderId="0" xfId="0" applyFont="1"/>
    <xf numFmtId="0" fontId="2" fillId="0" borderId="4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" fontId="3" fillId="0" borderId="0" xfId="0" applyNumberFormat="1" applyFont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7" fillId="0" borderId="0" xfId="0" applyNumberFormat="1" applyFont="1" applyAlignment="1">
      <alignment vertical="center"/>
    </xf>
    <xf numFmtId="4" fontId="15" fillId="0" borderId="0" xfId="0" applyNumberFormat="1" applyFont="1" applyAlignment="1">
      <alignment horizontal="center" vertical="center" wrapText="1"/>
    </xf>
    <xf numFmtId="4" fontId="15" fillId="0" borderId="0" xfId="0" applyNumberFormat="1" applyFont="1" applyAlignment="1">
      <alignment horizontal="center" vertical="center"/>
    </xf>
    <xf numFmtId="0" fontId="15" fillId="0" borderId="4" xfId="0" applyNumberFormat="1" applyFont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4" fontId="0" fillId="0" borderId="0" xfId="0" applyNumberFormat="1" applyAlignment="1">
      <alignment horizontal="center"/>
    </xf>
    <xf numFmtId="4" fontId="15" fillId="3" borderId="8" xfId="0" applyNumberFormat="1" applyFont="1" applyFill="1" applyBorder="1" applyAlignment="1">
      <alignment horizontal="center" vertical="center" wrapText="1"/>
    </xf>
    <xf numFmtId="4" fontId="15" fillId="3" borderId="12" xfId="0" applyNumberFormat="1" applyFont="1" applyFill="1" applyBorder="1" applyAlignment="1">
      <alignment horizontal="center" vertical="center" wrapText="1"/>
    </xf>
    <xf numFmtId="4" fontId="15" fillId="3" borderId="10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16" fillId="0" borderId="4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4" fontId="15" fillId="0" borderId="8" xfId="0" applyNumberFormat="1" applyFont="1" applyBorder="1" applyAlignment="1">
      <alignment horizontal="center" vertical="center"/>
    </xf>
    <xf numFmtId="4" fontId="15" fillId="0" borderId="10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647700</xdr:colOff>
      <xdr:row>41</xdr:row>
      <xdr:rowOff>0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16821150" y="23012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tabSelected="1" view="pageLayout" topLeftCell="B38" zoomScaleNormal="100" zoomScaleSheetLayoutView="90" workbookViewId="0">
      <selection activeCell="K43" sqref="K43"/>
    </sheetView>
  </sheetViews>
  <sheetFormatPr defaultRowHeight="15" x14ac:dyDescent="0.25"/>
  <cols>
    <col min="1" max="1" width="9.140625" hidden="1" customWidth="1"/>
    <col min="2" max="2" width="3.28515625" customWidth="1"/>
    <col min="3" max="3" width="4.28515625" customWidth="1"/>
    <col min="4" max="4" width="6.28515625" customWidth="1"/>
    <col min="5" max="5" width="4.85546875" customWidth="1"/>
    <col min="6" max="6" width="32.7109375" customWidth="1"/>
    <col min="7" max="7" width="10.85546875" customWidth="1"/>
    <col min="8" max="8" width="10.7109375" customWidth="1"/>
    <col min="9" max="9" width="9.85546875" customWidth="1"/>
    <col min="10" max="10" width="12.85546875" customWidth="1"/>
    <col min="11" max="11" width="13.5703125" customWidth="1"/>
    <col min="12" max="12" width="12.7109375" style="74" customWidth="1"/>
    <col min="13" max="13" width="7.28515625" style="77" customWidth="1"/>
    <col min="15" max="15" width="9.140625" style="81"/>
    <col min="16" max="16" width="15.5703125" customWidth="1"/>
  </cols>
  <sheetData>
    <row r="1" spans="2:18" x14ac:dyDescent="0.25">
      <c r="B1" s="14"/>
      <c r="C1" s="14"/>
      <c r="D1" s="14"/>
      <c r="E1" s="14"/>
      <c r="F1" s="14"/>
      <c r="G1" s="14"/>
      <c r="H1" s="14"/>
      <c r="I1" s="14"/>
      <c r="J1" s="14"/>
      <c r="K1" s="14"/>
      <c r="L1" s="73"/>
      <c r="M1" s="76"/>
      <c r="N1" s="14"/>
      <c r="O1" s="80"/>
      <c r="P1" s="14"/>
      <c r="Q1" s="14"/>
      <c r="R1" s="14"/>
    </row>
    <row r="2" spans="2:18" ht="39" customHeight="1" thickBot="1" x14ac:dyDescent="0.3">
      <c r="B2" s="102" t="s">
        <v>38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76"/>
      <c r="N2" s="14"/>
      <c r="O2" s="80"/>
      <c r="P2" s="14"/>
      <c r="Q2" s="14"/>
      <c r="R2" s="14"/>
    </row>
    <row r="3" spans="2:18" ht="15.75" hidden="1" thickBot="1" x14ac:dyDescent="0.3">
      <c r="B3" s="3"/>
      <c r="C3" s="3"/>
      <c r="D3" s="3"/>
      <c r="E3" s="4"/>
      <c r="F3" s="3"/>
      <c r="G3" s="5"/>
      <c r="H3" s="5"/>
      <c r="I3" s="5"/>
      <c r="J3" s="5"/>
      <c r="K3" s="3"/>
      <c r="L3" s="70" t="s">
        <v>0</v>
      </c>
    </row>
    <row r="4" spans="2:18" ht="15" customHeight="1" thickTop="1" x14ac:dyDescent="0.25">
      <c r="B4" s="103" t="s">
        <v>1</v>
      </c>
      <c r="C4" s="106" t="s">
        <v>2</v>
      </c>
      <c r="D4" s="106" t="s">
        <v>3</v>
      </c>
      <c r="E4" s="109" t="s">
        <v>4</v>
      </c>
      <c r="F4" s="112" t="s">
        <v>5</v>
      </c>
      <c r="G4" s="115" t="s">
        <v>6</v>
      </c>
      <c r="H4" s="120" t="s">
        <v>7</v>
      </c>
      <c r="I4" s="121"/>
      <c r="J4" s="121"/>
      <c r="K4" s="122"/>
      <c r="L4" s="116" t="s">
        <v>89</v>
      </c>
      <c r="M4" s="84" t="s">
        <v>90</v>
      </c>
    </row>
    <row r="5" spans="2:18" ht="12.75" customHeight="1" x14ac:dyDescent="0.25">
      <c r="B5" s="104"/>
      <c r="C5" s="107"/>
      <c r="D5" s="107"/>
      <c r="E5" s="110"/>
      <c r="F5" s="113"/>
      <c r="G5" s="116"/>
      <c r="H5" s="118" t="s">
        <v>41</v>
      </c>
      <c r="I5" s="120" t="s">
        <v>8</v>
      </c>
      <c r="J5" s="121"/>
      <c r="K5" s="122"/>
      <c r="L5" s="116"/>
      <c r="M5" s="85"/>
    </row>
    <row r="6" spans="2:18" ht="13.5" customHeight="1" x14ac:dyDescent="0.25">
      <c r="B6" s="104"/>
      <c r="C6" s="107"/>
      <c r="D6" s="107"/>
      <c r="E6" s="110"/>
      <c r="F6" s="113"/>
      <c r="G6" s="116"/>
      <c r="H6" s="118"/>
      <c r="I6" s="118" t="s">
        <v>58</v>
      </c>
      <c r="J6" s="124"/>
      <c r="K6" s="113" t="s">
        <v>10</v>
      </c>
      <c r="L6" s="116"/>
      <c r="M6" s="85"/>
    </row>
    <row r="7" spans="2:18" x14ac:dyDescent="0.25">
      <c r="B7" s="104"/>
      <c r="C7" s="107"/>
      <c r="D7" s="107"/>
      <c r="E7" s="110"/>
      <c r="F7" s="113"/>
      <c r="G7" s="116"/>
      <c r="H7" s="118"/>
      <c r="I7" s="117" t="s">
        <v>9</v>
      </c>
      <c r="J7" s="117" t="s">
        <v>59</v>
      </c>
      <c r="K7" s="113"/>
      <c r="L7" s="116"/>
      <c r="M7" s="85"/>
    </row>
    <row r="8" spans="2:18" ht="35.25" customHeight="1" x14ac:dyDescent="0.25">
      <c r="B8" s="105"/>
      <c r="C8" s="108"/>
      <c r="D8" s="108"/>
      <c r="E8" s="111"/>
      <c r="F8" s="114"/>
      <c r="G8" s="117"/>
      <c r="H8" s="119"/>
      <c r="I8" s="123"/>
      <c r="J8" s="123"/>
      <c r="K8" s="113"/>
      <c r="L8" s="116"/>
      <c r="M8" s="86"/>
      <c r="P8" s="14"/>
    </row>
    <row r="9" spans="2:18" ht="12" customHeight="1" x14ac:dyDescent="0.25">
      <c r="B9" s="6">
        <v>1</v>
      </c>
      <c r="C9" s="6">
        <v>2</v>
      </c>
      <c r="D9" s="6">
        <v>3</v>
      </c>
      <c r="E9" s="7">
        <v>4</v>
      </c>
      <c r="F9" s="6">
        <v>5</v>
      </c>
      <c r="G9" s="7">
        <v>6</v>
      </c>
      <c r="H9" s="13">
        <v>7</v>
      </c>
      <c r="I9" s="7">
        <v>8</v>
      </c>
      <c r="J9" s="7">
        <v>9</v>
      </c>
      <c r="K9" s="6">
        <v>10</v>
      </c>
      <c r="L9" s="7">
        <v>11</v>
      </c>
      <c r="M9" s="78">
        <v>12</v>
      </c>
    </row>
    <row r="10" spans="2:18" ht="45" customHeight="1" x14ac:dyDescent="0.25">
      <c r="B10" s="31">
        <v>1</v>
      </c>
      <c r="C10" s="34" t="s">
        <v>32</v>
      </c>
      <c r="D10" s="34" t="s">
        <v>39</v>
      </c>
      <c r="E10" s="34" t="s">
        <v>40</v>
      </c>
      <c r="F10" s="20" t="s">
        <v>53</v>
      </c>
      <c r="G10" s="8">
        <v>10325.27</v>
      </c>
      <c r="H10" s="9">
        <v>10325.27</v>
      </c>
      <c r="I10" s="8">
        <v>0</v>
      </c>
      <c r="J10" s="8">
        <v>10325.27</v>
      </c>
      <c r="K10" s="17" t="s">
        <v>11</v>
      </c>
      <c r="L10" s="71">
        <v>0</v>
      </c>
      <c r="M10" s="79">
        <f>L10/H10*100</f>
        <v>0</v>
      </c>
    </row>
    <row r="11" spans="2:18" ht="62.25" customHeight="1" x14ac:dyDescent="0.25">
      <c r="B11" s="10">
        <v>2</v>
      </c>
      <c r="C11" s="34" t="s">
        <v>12</v>
      </c>
      <c r="D11" s="34" t="s">
        <v>19</v>
      </c>
      <c r="E11" s="33">
        <v>6050</v>
      </c>
      <c r="F11" s="16" t="s">
        <v>42</v>
      </c>
      <c r="G11" s="12">
        <v>100000</v>
      </c>
      <c r="H11" s="9">
        <v>100000</v>
      </c>
      <c r="I11" s="12">
        <v>100000</v>
      </c>
      <c r="J11" s="12">
        <v>0</v>
      </c>
      <c r="K11" s="11" t="s">
        <v>11</v>
      </c>
      <c r="L11" s="72">
        <v>99995.97</v>
      </c>
      <c r="M11" s="79">
        <f t="shared" ref="M11:M42" si="0">L11/H11*100</f>
        <v>99.99597</v>
      </c>
      <c r="P11" s="83"/>
    </row>
    <row r="12" spans="2:18" ht="63.75" customHeight="1" x14ac:dyDescent="0.25">
      <c r="B12" s="31">
        <v>3</v>
      </c>
      <c r="C12" s="32" t="s">
        <v>12</v>
      </c>
      <c r="D12" s="32" t="s">
        <v>19</v>
      </c>
      <c r="E12" s="33">
        <v>6050</v>
      </c>
      <c r="F12" s="21" t="s">
        <v>56</v>
      </c>
      <c r="G12" s="12">
        <v>113000</v>
      </c>
      <c r="H12" s="9">
        <v>113000</v>
      </c>
      <c r="I12" s="12">
        <v>113000</v>
      </c>
      <c r="J12" s="12">
        <v>0</v>
      </c>
      <c r="K12" s="17" t="s">
        <v>43</v>
      </c>
      <c r="L12" s="71">
        <v>35896.32</v>
      </c>
      <c r="M12" s="79">
        <f t="shared" si="0"/>
        <v>31.766654867256637</v>
      </c>
      <c r="N12" s="15"/>
    </row>
    <row r="13" spans="2:18" ht="54.75" customHeight="1" x14ac:dyDescent="0.25">
      <c r="B13" s="10">
        <v>4</v>
      </c>
      <c r="C13" s="34" t="s">
        <v>12</v>
      </c>
      <c r="D13" s="34" t="s">
        <v>19</v>
      </c>
      <c r="E13" s="13">
        <v>6050</v>
      </c>
      <c r="F13" s="19" t="s">
        <v>44</v>
      </c>
      <c r="G13" s="8">
        <v>286500</v>
      </c>
      <c r="H13" s="9">
        <v>286500</v>
      </c>
      <c r="I13" s="8">
        <v>171500</v>
      </c>
      <c r="J13" s="8">
        <v>0</v>
      </c>
      <c r="K13" s="11" t="s">
        <v>77</v>
      </c>
      <c r="L13" s="72">
        <v>286319.69</v>
      </c>
      <c r="M13" s="79">
        <f t="shared" si="0"/>
        <v>99.937064572425825</v>
      </c>
    </row>
    <row r="14" spans="2:18" ht="55.5" customHeight="1" x14ac:dyDescent="0.25">
      <c r="B14" s="6">
        <v>5</v>
      </c>
      <c r="C14" s="34" t="s">
        <v>12</v>
      </c>
      <c r="D14" s="34" t="s">
        <v>19</v>
      </c>
      <c r="E14" s="13">
        <v>6050</v>
      </c>
      <c r="F14" s="19" t="s">
        <v>45</v>
      </c>
      <c r="G14" s="8">
        <v>76000</v>
      </c>
      <c r="H14" s="9">
        <v>76000</v>
      </c>
      <c r="I14" s="8">
        <v>76000</v>
      </c>
      <c r="J14" s="8">
        <v>0</v>
      </c>
      <c r="K14" s="11" t="s">
        <v>11</v>
      </c>
      <c r="L14" s="72">
        <v>26475.75</v>
      </c>
      <c r="M14" s="79">
        <f t="shared" si="0"/>
        <v>34.836513157894736</v>
      </c>
    </row>
    <row r="15" spans="2:18" ht="53.25" customHeight="1" x14ac:dyDescent="0.25">
      <c r="B15" s="10">
        <v>6</v>
      </c>
      <c r="C15" s="34" t="s">
        <v>26</v>
      </c>
      <c r="D15" s="34" t="s">
        <v>27</v>
      </c>
      <c r="E15" s="13">
        <v>6050</v>
      </c>
      <c r="F15" s="19" t="s">
        <v>57</v>
      </c>
      <c r="G15" s="8">
        <v>10000</v>
      </c>
      <c r="H15" s="9">
        <v>10000</v>
      </c>
      <c r="I15" s="8">
        <v>10000</v>
      </c>
      <c r="J15" s="8">
        <v>0</v>
      </c>
      <c r="K15" s="11" t="s">
        <v>11</v>
      </c>
      <c r="L15" s="72">
        <v>0</v>
      </c>
      <c r="M15" s="79">
        <f t="shared" si="0"/>
        <v>0</v>
      </c>
    </row>
    <row r="16" spans="2:18" ht="56.25" customHeight="1" x14ac:dyDescent="0.25">
      <c r="B16" s="6">
        <v>7</v>
      </c>
      <c r="C16" s="34" t="s">
        <v>30</v>
      </c>
      <c r="D16" s="34" t="s">
        <v>31</v>
      </c>
      <c r="E16" s="13">
        <v>6060</v>
      </c>
      <c r="F16" s="16" t="s">
        <v>46</v>
      </c>
      <c r="G16" s="8">
        <v>120000</v>
      </c>
      <c r="H16" s="9">
        <v>120000</v>
      </c>
      <c r="I16" s="8">
        <v>120000</v>
      </c>
      <c r="J16" s="8">
        <v>0</v>
      </c>
      <c r="K16" s="11" t="s">
        <v>11</v>
      </c>
      <c r="L16" s="72">
        <v>120000</v>
      </c>
      <c r="M16" s="79">
        <f t="shared" si="0"/>
        <v>100</v>
      </c>
    </row>
    <row r="17" spans="2:15" ht="53.25" customHeight="1" x14ac:dyDescent="0.25">
      <c r="B17" s="10">
        <v>8</v>
      </c>
      <c r="C17" s="37" t="s">
        <v>28</v>
      </c>
      <c r="D17" s="37" t="s">
        <v>29</v>
      </c>
      <c r="E17" s="13">
        <v>6050</v>
      </c>
      <c r="F17" s="40" t="s">
        <v>47</v>
      </c>
      <c r="G17" s="23">
        <v>85000</v>
      </c>
      <c r="H17" s="22">
        <v>85000</v>
      </c>
      <c r="I17" s="8">
        <v>85000</v>
      </c>
      <c r="J17" s="8">
        <v>0</v>
      </c>
      <c r="K17" s="11" t="s">
        <v>11</v>
      </c>
      <c r="L17" s="72">
        <v>84869.26</v>
      </c>
      <c r="M17" s="79">
        <f t="shared" si="0"/>
        <v>99.846188235294107</v>
      </c>
    </row>
    <row r="18" spans="2:15" ht="70.5" customHeight="1" x14ac:dyDescent="0.25">
      <c r="B18" s="6">
        <v>9</v>
      </c>
      <c r="C18" s="37" t="s">
        <v>13</v>
      </c>
      <c r="D18" s="37" t="s">
        <v>21</v>
      </c>
      <c r="E18" s="13">
        <v>6050</v>
      </c>
      <c r="F18" s="29" t="s">
        <v>48</v>
      </c>
      <c r="G18" s="27">
        <v>50000</v>
      </c>
      <c r="H18" s="25">
        <v>50000</v>
      </c>
      <c r="I18" s="8">
        <v>50000</v>
      </c>
      <c r="J18" s="8">
        <v>0</v>
      </c>
      <c r="K18" s="11" t="s">
        <v>11</v>
      </c>
      <c r="L18" s="72">
        <v>0</v>
      </c>
      <c r="M18" s="79">
        <f t="shared" si="0"/>
        <v>0</v>
      </c>
    </row>
    <row r="19" spans="2:15" s="15" customFormat="1" ht="55.5" customHeight="1" x14ac:dyDescent="0.25">
      <c r="B19" s="35">
        <v>10</v>
      </c>
      <c r="C19" s="37" t="s">
        <v>13</v>
      </c>
      <c r="D19" s="37" t="s">
        <v>14</v>
      </c>
      <c r="E19" s="33">
        <v>6050</v>
      </c>
      <c r="F19" s="40" t="s">
        <v>20</v>
      </c>
      <c r="G19" s="12">
        <v>192735.97</v>
      </c>
      <c r="H19" s="9">
        <v>192735.97</v>
      </c>
      <c r="I19" s="12">
        <v>93500</v>
      </c>
      <c r="J19" s="12">
        <v>69235.97</v>
      </c>
      <c r="K19" s="17" t="s">
        <v>81</v>
      </c>
      <c r="L19" s="72">
        <v>179963.32</v>
      </c>
      <c r="M19" s="79">
        <f t="shared" si="0"/>
        <v>93.372980663650907</v>
      </c>
      <c r="O19" s="82"/>
    </row>
    <row r="20" spans="2:15" ht="66.75" customHeight="1" x14ac:dyDescent="0.25">
      <c r="B20" s="6">
        <v>11</v>
      </c>
      <c r="C20" s="34" t="s">
        <v>13</v>
      </c>
      <c r="D20" s="34" t="s">
        <v>49</v>
      </c>
      <c r="E20" s="33">
        <v>6060</v>
      </c>
      <c r="F20" s="20" t="s">
        <v>50</v>
      </c>
      <c r="G20" s="12">
        <v>100150</v>
      </c>
      <c r="H20" s="18">
        <v>100150</v>
      </c>
      <c r="I20" s="12">
        <v>100150</v>
      </c>
      <c r="J20" s="12">
        <v>0</v>
      </c>
      <c r="K20" s="11" t="s">
        <v>11</v>
      </c>
      <c r="L20" s="72">
        <v>100000</v>
      </c>
      <c r="M20" s="79">
        <f t="shared" si="0"/>
        <v>99.850224663005491</v>
      </c>
    </row>
    <row r="21" spans="2:15" ht="52.5" customHeight="1" x14ac:dyDescent="0.25">
      <c r="B21" s="10">
        <v>12</v>
      </c>
      <c r="C21" s="34" t="s">
        <v>23</v>
      </c>
      <c r="D21" s="34" t="s">
        <v>22</v>
      </c>
      <c r="E21" s="33">
        <v>6050</v>
      </c>
      <c r="F21" s="20" t="s">
        <v>51</v>
      </c>
      <c r="G21" s="12">
        <v>200000</v>
      </c>
      <c r="H21" s="18">
        <v>200000</v>
      </c>
      <c r="I21" s="12">
        <v>200000</v>
      </c>
      <c r="J21" s="12">
        <v>0</v>
      </c>
      <c r="K21" s="11" t="s">
        <v>11</v>
      </c>
      <c r="L21" s="72">
        <v>194451.89</v>
      </c>
      <c r="M21" s="79">
        <f t="shared" si="0"/>
        <v>97.225944999999996</v>
      </c>
    </row>
    <row r="22" spans="2:15" ht="69.75" customHeight="1" x14ac:dyDescent="0.25">
      <c r="B22" s="10">
        <v>13</v>
      </c>
      <c r="C22" s="34" t="s">
        <v>23</v>
      </c>
      <c r="D22" s="34" t="s">
        <v>22</v>
      </c>
      <c r="E22" s="33">
        <v>6050</v>
      </c>
      <c r="F22" s="20" t="s">
        <v>35</v>
      </c>
      <c r="G22" s="12">
        <v>50000</v>
      </c>
      <c r="H22" s="18">
        <v>50000</v>
      </c>
      <c r="I22" s="12">
        <v>22053.51</v>
      </c>
      <c r="J22" s="12">
        <v>27946.49</v>
      </c>
      <c r="K22" s="11" t="s">
        <v>11</v>
      </c>
      <c r="L22" s="72">
        <v>43764.42</v>
      </c>
      <c r="M22" s="79">
        <f t="shared" si="0"/>
        <v>87.528840000000002</v>
      </c>
    </row>
    <row r="23" spans="2:15" ht="54" customHeight="1" x14ac:dyDescent="0.25">
      <c r="B23" s="89">
        <v>14</v>
      </c>
      <c r="C23" s="91" t="s">
        <v>23</v>
      </c>
      <c r="D23" s="91" t="s">
        <v>22</v>
      </c>
      <c r="E23" s="13">
        <v>6058</v>
      </c>
      <c r="F23" s="93" t="s">
        <v>25</v>
      </c>
      <c r="G23" s="95">
        <v>155216</v>
      </c>
      <c r="H23" s="100">
        <v>155216</v>
      </c>
      <c r="I23" s="8">
        <v>0</v>
      </c>
      <c r="J23" s="8">
        <v>0</v>
      </c>
      <c r="K23" s="11" t="s">
        <v>85</v>
      </c>
      <c r="L23" s="87">
        <v>155214.22</v>
      </c>
      <c r="M23" s="137">
        <f t="shared" si="0"/>
        <v>99.998853211009177</v>
      </c>
    </row>
    <row r="24" spans="2:15" ht="49.5" customHeight="1" x14ac:dyDescent="0.25">
      <c r="B24" s="96"/>
      <c r="C24" s="97"/>
      <c r="D24" s="97"/>
      <c r="E24" s="13">
        <v>6059</v>
      </c>
      <c r="F24" s="98"/>
      <c r="G24" s="99"/>
      <c r="H24" s="101"/>
      <c r="I24" s="8">
        <v>58913.07</v>
      </c>
      <c r="J24" s="8">
        <v>11775.93</v>
      </c>
      <c r="K24" s="11" t="s">
        <v>11</v>
      </c>
      <c r="L24" s="88"/>
      <c r="M24" s="138"/>
    </row>
    <row r="25" spans="2:15" ht="49.5" customHeight="1" x14ac:dyDescent="0.25">
      <c r="B25" s="89">
        <v>15</v>
      </c>
      <c r="C25" s="91" t="s">
        <v>52</v>
      </c>
      <c r="D25" s="91" t="s">
        <v>22</v>
      </c>
      <c r="E25" s="13">
        <v>6058</v>
      </c>
      <c r="F25" s="93" t="s">
        <v>24</v>
      </c>
      <c r="G25" s="95">
        <v>58825.24</v>
      </c>
      <c r="H25" s="100">
        <v>58825.24</v>
      </c>
      <c r="I25" s="8">
        <v>0</v>
      </c>
      <c r="J25" s="8">
        <v>0</v>
      </c>
      <c r="K25" s="39" t="s">
        <v>86</v>
      </c>
      <c r="L25" s="87">
        <v>58824.08</v>
      </c>
      <c r="M25" s="137">
        <f t="shared" si="0"/>
        <v>99.998028057344101</v>
      </c>
    </row>
    <row r="26" spans="2:15" ht="50.25" customHeight="1" x14ac:dyDescent="0.25">
      <c r="B26" s="90"/>
      <c r="C26" s="92"/>
      <c r="D26" s="92"/>
      <c r="E26" s="13">
        <v>6059</v>
      </c>
      <c r="F26" s="94"/>
      <c r="G26" s="90"/>
      <c r="H26" s="90"/>
      <c r="I26" s="8">
        <v>36910.239999999998</v>
      </c>
      <c r="J26" s="8">
        <v>0</v>
      </c>
      <c r="K26" s="11" t="s">
        <v>11</v>
      </c>
      <c r="L26" s="88"/>
      <c r="M26" s="138"/>
    </row>
    <row r="27" spans="2:15" ht="55.5" customHeight="1" x14ac:dyDescent="0.25">
      <c r="B27" s="24">
        <v>16</v>
      </c>
      <c r="C27" s="34" t="s">
        <v>33</v>
      </c>
      <c r="D27" s="34" t="s">
        <v>34</v>
      </c>
      <c r="E27" s="13">
        <v>6050</v>
      </c>
      <c r="F27" s="16" t="s">
        <v>54</v>
      </c>
      <c r="G27" s="8">
        <v>80000</v>
      </c>
      <c r="H27" s="9">
        <v>80000</v>
      </c>
      <c r="I27" s="8">
        <v>80000</v>
      </c>
      <c r="J27" s="8">
        <v>0</v>
      </c>
      <c r="K27" s="11" t="s">
        <v>11</v>
      </c>
      <c r="L27" s="72">
        <v>75952.5</v>
      </c>
      <c r="M27" s="79">
        <f t="shared" si="0"/>
        <v>94.940624999999997</v>
      </c>
    </row>
    <row r="28" spans="2:15" ht="60" customHeight="1" x14ac:dyDescent="0.25">
      <c r="B28" s="10">
        <v>17</v>
      </c>
      <c r="C28" s="36" t="s">
        <v>33</v>
      </c>
      <c r="D28" s="36" t="s">
        <v>36</v>
      </c>
      <c r="E28" s="13">
        <v>6050</v>
      </c>
      <c r="F28" s="28" t="s">
        <v>37</v>
      </c>
      <c r="G28" s="26">
        <v>104000</v>
      </c>
      <c r="H28" s="38">
        <v>104000</v>
      </c>
      <c r="I28" s="8">
        <v>54000</v>
      </c>
      <c r="J28" s="8">
        <v>0</v>
      </c>
      <c r="K28" s="11" t="s">
        <v>55</v>
      </c>
      <c r="L28" s="72">
        <v>86957.08</v>
      </c>
      <c r="M28" s="79">
        <f t="shared" si="0"/>
        <v>83.612576923076915</v>
      </c>
    </row>
    <row r="29" spans="2:15" ht="60" customHeight="1" x14ac:dyDescent="0.25">
      <c r="B29" s="10">
        <v>18</v>
      </c>
      <c r="C29" s="41" t="s">
        <v>60</v>
      </c>
      <c r="D29" s="41" t="s">
        <v>61</v>
      </c>
      <c r="E29" s="13">
        <v>6220</v>
      </c>
      <c r="F29" s="28" t="s">
        <v>62</v>
      </c>
      <c r="G29" s="42">
        <v>20000</v>
      </c>
      <c r="H29" s="43">
        <v>20000</v>
      </c>
      <c r="I29" s="8">
        <v>20000</v>
      </c>
      <c r="J29" s="8">
        <v>0</v>
      </c>
      <c r="K29" s="11" t="s">
        <v>11</v>
      </c>
      <c r="L29" s="72">
        <v>20000</v>
      </c>
      <c r="M29" s="79">
        <f t="shared" si="0"/>
        <v>100</v>
      </c>
    </row>
    <row r="30" spans="2:15" ht="60" customHeight="1" x14ac:dyDescent="0.25">
      <c r="B30" s="10">
        <v>19</v>
      </c>
      <c r="C30" s="44" t="s">
        <v>13</v>
      </c>
      <c r="D30" s="44" t="s">
        <v>63</v>
      </c>
      <c r="E30" s="13">
        <v>6060</v>
      </c>
      <c r="F30" s="28" t="s">
        <v>64</v>
      </c>
      <c r="G30" s="45">
        <v>34317</v>
      </c>
      <c r="H30" s="46">
        <v>34317</v>
      </c>
      <c r="I30" s="8">
        <v>34317</v>
      </c>
      <c r="J30" s="8">
        <v>0</v>
      </c>
      <c r="K30" s="11" t="s">
        <v>11</v>
      </c>
      <c r="L30" s="72">
        <v>34317</v>
      </c>
      <c r="M30" s="79">
        <f t="shared" si="0"/>
        <v>100</v>
      </c>
    </row>
    <row r="31" spans="2:15" s="15" customFormat="1" ht="60" customHeight="1" x14ac:dyDescent="0.25">
      <c r="B31" s="35">
        <v>20</v>
      </c>
      <c r="C31" s="47" t="s">
        <v>30</v>
      </c>
      <c r="D31" s="49" t="s">
        <v>67</v>
      </c>
      <c r="E31" s="13">
        <v>6170</v>
      </c>
      <c r="F31" s="28" t="s">
        <v>65</v>
      </c>
      <c r="G31" s="48">
        <v>10000</v>
      </c>
      <c r="H31" s="48">
        <v>10000</v>
      </c>
      <c r="I31" s="9">
        <v>10000</v>
      </c>
      <c r="J31" s="9">
        <v>0</v>
      </c>
      <c r="K31" s="11" t="s">
        <v>11</v>
      </c>
      <c r="L31" s="71">
        <v>10000</v>
      </c>
      <c r="M31" s="79">
        <f t="shared" si="0"/>
        <v>100</v>
      </c>
      <c r="O31" s="82"/>
    </row>
    <row r="32" spans="2:15" s="15" customFormat="1" ht="60" customHeight="1" x14ac:dyDescent="0.25">
      <c r="B32" s="35">
        <v>21</v>
      </c>
      <c r="C32" s="51" t="s">
        <v>30</v>
      </c>
      <c r="D32" s="51" t="s">
        <v>71</v>
      </c>
      <c r="E32" s="13">
        <v>6060</v>
      </c>
      <c r="F32" s="28" t="s">
        <v>72</v>
      </c>
      <c r="G32" s="52">
        <v>22500</v>
      </c>
      <c r="H32" s="52">
        <v>22500</v>
      </c>
      <c r="I32" s="9">
        <v>22500</v>
      </c>
      <c r="J32" s="9">
        <v>0</v>
      </c>
      <c r="K32" s="11" t="s">
        <v>11</v>
      </c>
      <c r="L32" s="71">
        <v>22500</v>
      </c>
      <c r="M32" s="79">
        <f t="shared" si="0"/>
        <v>100</v>
      </c>
      <c r="O32" s="82"/>
    </row>
    <row r="33" spans="2:15" s="15" customFormat="1" ht="65.25" customHeight="1" x14ac:dyDescent="0.25">
      <c r="B33" s="35">
        <v>22</v>
      </c>
      <c r="C33" s="53" t="s">
        <v>68</v>
      </c>
      <c r="D33" s="53" t="s">
        <v>69</v>
      </c>
      <c r="E33" s="13">
        <v>6639</v>
      </c>
      <c r="F33" s="28" t="s">
        <v>70</v>
      </c>
      <c r="G33" s="50">
        <v>18291.86</v>
      </c>
      <c r="H33" s="50">
        <v>18291.86</v>
      </c>
      <c r="I33" s="9">
        <v>18291.86</v>
      </c>
      <c r="J33" s="9">
        <v>0</v>
      </c>
      <c r="K33" s="11" t="s">
        <v>11</v>
      </c>
      <c r="L33" s="71">
        <v>0</v>
      </c>
      <c r="M33" s="79">
        <f t="shared" si="0"/>
        <v>0</v>
      </c>
      <c r="O33" s="82"/>
    </row>
    <row r="34" spans="2:15" s="15" customFormat="1" ht="65.25" customHeight="1" x14ac:dyDescent="0.25">
      <c r="B34" s="35">
        <v>23</v>
      </c>
      <c r="C34" s="54" t="s">
        <v>32</v>
      </c>
      <c r="D34" s="54" t="s">
        <v>74</v>
      </c>
      <c r="E34" s="13">
        <v>6050</v>
      </c>
      <c r="F34" s="28" t="s">
        <v>73</v>
      </c>
      <c r="G34" s="67">
        <v>450000</v>
      </c>
      <c r="H34" s="55">
        <v>450000</v>
      </c>
      <c r="I34" s="8">
        <v>0</v>
      </c>
      <c r="J34" s="8">
        <v>0</v>
      </c>
      <c r="K34" s="11" t="s">
        <v>76</v>
      </c>
      <c r="L34" s="71">
        <v>7046.33</v>
      </c>
      <c r="M34" s="79">
        <f t="shared" si="0"/>
        <v>1.5658511111111111</v>
      </c>
      <c r="O34" s="82"/>
    </row>
    <row r="35" spans="2:15" s="15" customFormat="1" ht="65.25" customHeight="1" x14ac:dyDescent="0.25">
      <c r="B35" s="35">
        <v>24</v>
      </c>
      <c r="C35" s="54" t="s">
        <v>12</v>
      </c>
      <c r="D35" s="54" t="s">
        <v>19</v>
      </c>
      <c r="E35" s="13">
        <v>6050</v>
      </c>
      <c r="F35" s="28" t="s">
        <v>82</v>
      </c>
      <c r="G35" s="67">
        <v>8100</v>
      </c>
      <c r="H35" s="55">
        <v>8100</v>
      </c>
      <c r="I35" s="8">
        <v>8100</v>
      </c>
      <c r="J35" s="8">
        <v>0</v>
      </c>
      <c r="K35" s="11" t="s">
        <v>11</v>
      </c>
      <c r="L35" s="71">
        <v>8000</v>
      </c>
      <c r="M35" s="79">
        <f t="shared" si="0"/>
        <v>98.76543209876543</v>
      </c>
      <c r="O35" s="82"/>
    </row>
    <row r="36" spans="2:15" s="15" customFormat="1" ht="65.25" customHeight="1" x14ac:dyDescent="0.25">
      <c r="B36" s="35">
        <v>25</v>
      </c>
      <c r="C36" s="56" t="s">
        <v>12</v>
      </c>
      <c r="D36" s="56" t="s">
        <v>19</v>
      </c>
      <c r="E36" s="13">
        <v>6060</v>
      </c>
      <c r="F36" s="28" t="s">
        <v>75</v>
      </c>
      <c r="G36" s="67">
        <v>15000</v>
      </c>
      <c r="H36" s="55">
        <v>15000</v>
      </c>
      <c r="I36" s="8">
        <v>15000</v>
      </c>
      <c r="J36" s="8">
        <v>0</v>
      </c>
      <c r="K36" s="11" t="s">
        <v>11</v>
      </c>
      <c r="L36" s="71">
        <v>13460.4</v>
      </c>
      <c r="M36" s="79">
        <f t="shared" si="0"/>
        <v>89.73599999999999</v>
      </c>
      <c r="O36" s="82"/>
    </row>
    <row r="37" spans="2:15" s="15" customFormat="1" ht="65.25" customHeight="1" x14ac:dyDescent="0.25">
      <c r="B37" s="35">
        <v>26</v>
      </c>
      <c r="C37" s="57" t="s">
        <v>12</v>
      </c>
      <c r="D37" s="57" t="s">
        <v>19</v>
      </c>
      <c r="E37" s="13">
        <v>6050</v>
      </c>
      <c r="F37" s="28" t="s">
        <v>78</v>
      </c>
      <c r="G37" s="67">
        <v>15000</v>
      </c>
      <c r="H37" s="58">
        <v>15000</v>
      </c>
      <c r="I37" s="9">
        <v>15000</v>
      </c>
      <c r="J37" s="9">
        <v>0</v>
      </c>
      <c r="K37" s="11" t="s">
        <v>11</v>
      </c>
      <c r="L37" s="71">
        <v>14760</v>
      </c>
      <c r="M37" s="79">
        <f t="shared" si="0"/>
        <v>98.4</v>
      </c>
      <c r="O37" s="82"/>
    </row>
    <row r="38" spans="2:15" s="15" customFormat="1" ht="65.25" customHeight="1" x14ac:dyDescent="0.25">
      <c r="B38" s="35">
        <v>27</v>
      </c>
      <c r="C38" s="60" t="s">
        <v>33</v>
      </c>
      <c r="D38" s="60" t="s">
        <v>36</v>
      </c>
      <c r="E38" s="13">
        <v>6050</v>
      </c>
      <c r="F38" s="28" t="s">
        <v>79</v>
      </c>
      <c r="G38" s="67">
        <v>141600</v>
      </c>
      <c r="H38" s="59">
        <v>141600</v>
      </c>
      <c r="I38" s="9">
        <v>41600</v>
      </c>
      <c r="J38" s="9">
        <v>0</v>
      </c>
      <c r="K38" s="11" t="s">
        <v>80</v>
      </c>
      <c r="L38" s="71">
        <v>133404.45000000001</v>
      </c>
      <c r="M38" s="79">
        <f t="shared" si="0"/>
        <v>94.212182203389844</v>
      </c>
      <c r="O38" s="82"/>
    </row>
    <row r="39" spans="2:15" s="15" customFormat="1" ht="65.25" customHeight="1" x14ac:dyDescent="0.25">
      <c r="B39" s="35">
        <v>28</v>
      </c>
      <c r="C39" s="61" t="s">
        <v>12</v>
      </c>
      <c r="D39" s="61" t="s">
        <v>19</v>
      </c>
      <c r="E39" s="13">
        <v>6050</v>
      </c>
      <c r="F39" s="16" t="s">
        <v>83</v>
      </c>
      <c r="G39" s="67">
        <v>4100</v>
      </c>
      <c r="H39" s="62">
        <v>4100</v>
      </c>
      <c r="I39" s="9">
        <v>4100</v>
      </c>
      <c r="J39" s="9">
        <v>0</v>
      </c>
      <c r="K39" s="11" t="s">
        <v>11</v>
      </c>
      <c r="L39" s="71">
        <v>4100</v>
      </c>
      <c r="M39" s="79">
        <f t="shared" si="0"/>
        <v>100</v>
      </c>
      <c r="O39" s="82"/>
    </row>
    <row r="40" spans="2:15" s="15" customFormat="1" ht="65.25" customHeight="1" x14ac:dyDescent="0.25">
      <c r="B40" s="35">
        <v>29</v>
      </c>
      <c r="C40" s="63" t="s">
        <v>13</v>
      </c>
      <c r="D40" s="63" t="s">
        <v>21</v>
      </c>
      <c r="E40" s="13">
        <v>6050</v>
      </c>
      <c r="F40" s="65" t="s">
        <v>84</v>
      </c>
      <c r="G40" s="67">
        <v>28000</v>
      </c>
      <c r="H40" s="64">
        <v>28000</v>
      </c>
      <c r="I40" s="8">
        <v>28000</v>
      </c>
      <c r="J40" s="8">
        <v>0</v>
      </c>
      <c r="K40" s="11" t="s">
        <v>11</v>
      </c>
      <c r="L40" s="71">
        <v>0</v>
      </c>
      <c r="M40" s="79">
        <f t="shared" si="0"/>
        <v>0</v>
      </c>
      <c r="O40" s="82"/>
    </row>
    <row r="41" spans="2:15" s="15" customFormat="1" ht="65.25" customHeight="1" x14ac:dyDescent="0.25">
      <c r="B41" s="35">
        <v>30</v>
      </c>
      <c r="C41" s="66" t="s">
        <v>13</v>
      </c>
      <c r="D41" s="66" t="s">
        <v>21</v>
      </c>
      <c r="E41" s="13">
        <v>6050</v>
      </c>
      <c r="F41" s="69" t="s">
        <v>88</v>
      </c>
      <c r="G41" s="67">
        <v>14760</v>
      </c>
      <c r="H41" s="68">
        <v>14760</v>
      </c>
      <c r="I41" s="8">
        <v>14760</v>
      </c>
      <c r="J41" s="8">
        <v>0</v>
      </c>
      <c r="K41" s="11" t="s">
        <v>11</v>
      </c>
      <c r="L41" s="71">
        <v>6000</v>
      </c>
      <c r="M41" s="79">
        <f t="shared" si="0"/>
        <v>40.650406504065039</v>
      </c>
      <c r="O41" s="82"/>
    </row>
    <row r="42" spans="2:15" ht="72" customHeight="1" x14ac:dyDescent="0.25">
      <c r="B42" s="134" t="s">
        <v>66</v>
      </c>
      <c r="C42" s="134"/>
      <c r="D42" s="134"/>
      <c r="E42" s="134"/>
      <c r="F42" s="134"/>
      <c r="G42" s="9">
        <f>SUM(G10:G41)</f>
        <v>2573421.34</v>
      </c>
      <c r="H42" s="9">
        <f t="shared" ref="H42:J42" si="1">SUM(H10:H41)</f>
        <v>2573421.34</v>
      </c>
      <c r="I42" s="9">
        <f t="shared" si="1"/>
        <v>1602695.6800000002</v>
      </c>
      <c r="J42" s="9">
        <f t="shared" si="1"/>
        <v>119283.66</v>
      </c>
      <c r="K42" s="17" t="s">
        <v>87</v>
      </c>
      <c r="L42" s="71">
        <f>SUM(L10:L41)</f>
        <v>1822272.6800000002</v>
      </c>
      <c r="M42" s="79">
        <f t="shared" si="0"/>
        <v>70.811283472142193</v>
      </c>
    </row>
    <row r="43" spans="2:15" ht="15.75" x14ac:dyDescent="0.25">
      <c r="B43" s="2" t="s">
        <v>15</v>
      </c>
      <c r="C43" s="2"/>
      <c r="D43" s="2"/>
      <c r="E43" s="2"/>
      <c r="F43" s="2"/>
      <c r="G43" s="1"/>
      <c r="H43" s="1"/>
      <c r="I43" s="1"/>
      <c r="J43" s="128"/>
      <c r="K43" s="9"/>
      <c r="L43" s="12"/>
      <c r="M43" s="79"/>
      <c r="N43" s="132"/>
      <c r="O43" s="133"/>
    </row>
    <row r="44" spans="2:15" x14ac:dyDescent="0.25">
      <c r="B44" s="2" t="s">
        <v>16</v>
      </c>
      <c r="C44" s="2"/>
      <c r="D44" s="2"/>
      <c r="E44" s="2"/>
      <c r="F44" s="2"/>
      <c r="G44" s="1"/>
      <c r="H44" s="1"/>
      <c r="I44" s="1"/>
      <c r="J44" s="129"/>
      <c r="K44" s="126"/>
      <c r="L44" s="126"/>
    </row>
    <row r="45" spans="2:15" x14ac:dyDescent="0.25">
      <c r="B45" s="2" t="s">
        <v>17</v>
      </c>
      <c r="C45" s="2"/>
      <c r="D45" s="2"/>
      <c r="E45" s="2"/>
      <c r="F45" s="2"/>
      <c r="G45" s="1"/>
      <c r="H45" s="1"/>
      <c r="I45" s="1"/>
      <c r="J45" s="129"/>
      <c r="K45" s="131"/>
      <c r="L45" s="131"/>
    </row>
    <row r="46" spans="2:15" x14ac:dyDescent="0.25">
      <c r="B46" s="2" t="s">
        <v>18</v>
      </c>
      <c r="C46" s="2"/>
      <c r="D46" s="2"/>
      <c r="E46" s="2"/>
      <c r="F46" s="2"/>
      <c r="G46" s="1"/>
      <c r="H46" s="1"/>
      <c r="I46" s="1"/>
      <c r="J46" s="130"/>
      <c r="K46" s="131"/>
      <c r="L46" s="131"/>
    </row>
    <row r="47" spans="2:15" x14ac:dyDescent="0.25">
      <c r="B47" s="135"/>
      <c r="C47" s="135"/>
      <c r="D47" s="135"/>
      <c r="E47" s="135"/>
      <c r="F47" s="135"/>
      <c r="G47" s="135"/>
      <c r="I47" s="136"/>
      <c r="J47" s="136"/>
      <c r="K47" s="15"/>
      <c r="L47" s="75"/>
    </row>
    <row r="48" spans="2:15" x14ac:dyDescent="0.25">
      <c r="H48" s="125"/>
      <c r="I48" s="125"/>
      <c r="J48" s="125"/>
      <c r="K48" s="126"/>
      <c r="L48" s="126"/>
    </row>
    <row r="49" spans="9:12" ht="15.75" x14ac:dyDescent="0.25">
      <c r="I49" s="127"/>
      <c r="J49" s="127"/>
      <c r="K49" s="127"/>
      <c r="L49" s="75"/>
    </row>
    <row r="50" spans="9:12" ht="15.75" x14ac:dyDescent="0.25">
      <c r="I50" s="30"/>
      <c r="J50" s="127"/>
      <c r="K50" s="127"/>
    </row>
    <row r="51" spans="9:12" ht="15.75" x14ac:dyDescent="0.25">
      <c r="I51" s="127"/>
      <c r="J51" s="127"/>
      <c r="K51" s="127"/>
    </row>
  </sheetData>
  <mergeCells count="45">
    <mergeCell ref="N43:O43"/>
    <mergeCell ref="B42:F42"/>
    <mergeCell ref="B47:G47"/>
    <mergeCell ref="I47:J47"/>
    <mergeCell ref="M23:M24"/>
    <mergeCell ref="M25:M26"/>
    <mergeCell ref="H48:J48"/>
    <mergeCell ref="K48:L48"/>
    <mergeCell ref="I51:K51"/>
    <mergeCell ref="J50:K50"/>
    <mergeCell ref="J43:J46"/>
    <mergeCell ref="K45:L45"/>
    <mergeCell ref="K44:L44"/>
    <mergeCell ref="K46:L46"/>
    <mergeCell ref="I49:K49"/>
    <mergeCell ref="B2:L2"/>
    <mergeCell ref="B4:B8"/>
    <mergeCell ref="C4:C8"/>
    <mergeCell ref="D4:D8"/>
    <mergeCell ref="E4:E8"/>
    <mergeCell ref="F4:F8"/>
    <mergeCell ref="G4:G8"/>
    <mergeCell ref="L4:L8"/>
    <mergeCell ref="H5:H8"/>
    <mergeCell ref="K6:K8"/>
    <mergeCell ref="H4:K4"/>
    <mergeCell ref="I5:K5"/>
    <mergeCell ref="I7:I8"/>
    <mergeCell ref="J7:J8"/>
    <mergeCell ref="I6:J6"/>
    <mergeCell ref="M4:M8"/>
    <mergeCell ref="L23:L24"/>
    <mergeCell ref="L25:L26"/>
    <mergeCell ref="B25:B26"/>
    <mergeCell ref="C25:C26"/>
    <mergeCell ref="D25:D26"/>
    <mergeCell ref="F25:F26"/>
    <mergeCell ref="G25:G26"/>
    <mergeCell ref="B23:B24"/>
    <mergeCell ref="C23:C24"/>
    <mergeCell ref="D23:D24"/>
    <mergeCell ref="F23:F24"/>
    <mergeCell ref="G23:G24"/>
    <mergeCell ref="H23:H24"/>
    <mergeCell ref="H25:H26"/>
  </mergeCells>
  <pageMargins left="0.7" right="0.7" top="1.1145833333333333" bottom="0.75" header="0.3" footer="0.3"/>
  <pageSetup paperSize="9" orientation="landscape" r:id="rId1"/>
  <headerFooter>
    <oddHeader>&amp;R&amp;10Tabela Nr 4
do Zarządzenia Nr 22/2021
Burmistrza Kałuszyna 
 z dnia 30 marca 2021 r</oddHeader>
    <oddFooter>&amp;CStrona &amp;P z &amp;N&amp;R'</oddFooter>
  </headerFooter>
  <rowBreaks count="3" manualBreakCount="3">
    <brk id="14" max="12" man="1"/>
    <brk id="21" max="12" man="1"/>
    <brk id="36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2021-03-26T12:28:12Z</dcterms:modified>
</cp:coreProperties>
</file>